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Assignments\BSPTCL\BSPTCL 20-21\BERC\Data Gaps\Reply\Reply 3\"/>
    </mc:Choice>
  </mc:AlternateContent>
  <xr:revisionPtr revIDLastSave="0" documentId="13_ncr:1_{0BF270B9-4813-4D96-856B-663532B4ED54}" xr6:coauthVersionLast="41" xr6:coauthVersionMax="41" xr10:uidLastSave="{00000000-0000-0000-0000-000000000000}"/>
  <bookViews>
    <workbookView xWindow="-120" yWindow="-120" windowWidth="20730" windowHeight="11160" xr2:uid="{B53A2E16-5B43-4411-AD2E-CE02102814D3}"/>
  </bookViews>
  <sheets>
    <sheet name="Sheet1" sheetId="1" r:id="rId1"/>
  </sheets>
  <definedNames>
    <definedName name="_xlnm.Print_Area" localSheetId="0">Sheet1!$A$1:$J$26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6" i="1" l="1"/>
  <c r="E26" i="1"/>
  <c r="I25" i="1"/>
  <c r="I24" i="1"/>
  <c r="I23" i="1"/>
  <c r="I22" i="1"/>
  <c r="I21" i="1"/>
  <c r="I20" i="1"/>
  <c r="I19" i="1"/>
  <c r="I18" i="1"/>
  <c r="I17" i="1"/>
  <c r="I16" i="1"/>
  <c r="I15" i="1"/>
  <c r="I14" i="1"/>
  <c r="I13" i="1"/>
  <c r="I12" i="1"/>
  <c r="I11" i="1"/>
  <c r="I10" i="1"/>
  <c r="I9" i="1"/>
  <c r="I8" i="1"/>
  <c r="I7" i="1"/>
  <c r="I6" i="1"/>
  <c r="I5" i="1"/>
  <c r="I4" i="1"/>
  <c r="I3" i="1"/>
  <c r="I26" i="1" l="1"/>
</calcChain>
</file>

<file path=xl/sharedStrings.xml><?xml version="1.0" encoding="utf-8"?>
<sst xmlns="http://schemas.openxmlformats.org/spreadsheetml/2006/main" count="82" uniqueCount="53">
  <si>
    <t>Capacity Augmentation at GSS Baripahari NIT-30/2015</t>
  </si>
  <si>
    <t>Rs. 1370.02 Crore</t>
  </si>
  <si>
    <t>BRGF</t>
  </si>
  <si>
    <t>12th Plan Transmission &amp; Sub-Transmission System Strengthening in Bihar-Phase-III) Total Project cost Rs. 1370.02 Crore (Pg. 112 of FY 2015-16 Tariff Order)</t>
  </si>
  <si>
    <t>Capicity Augmentation at GSS Dumraon NIT-30/2015</t>
  </si>
  <si>
    <t>Capicity Augmentation at Gss Begusarai &amp; Purnea NIT-30/2015</t>
  </si>
  <si>
    <t>Capacity Augmentation at Sitamarhi &amp; Raxaul NIT-30/2015</t>
  </si>
  <si>
    <t>Cap. Augmentation at Gss Chandauti/Jehanabad NIT-30/2015</t>
  </si>
  <si>
    <t xml:space="preserve"> Construction of 2x50 MVA, 132/33 KV GSS at Bhabhua </t>
  </si>
  <si>
    <t>Rs. 668.72 Crore</t>
  </si>
  <si>
    <t>State Plan</t>
  </si>
  <si>
    <t>Construction of 17 Nos. 132/33 kV GSS (Project Cost Rs. 668.72 Crore) (Pg. 60 of FY 2015-16 Tariff Order)</t>
  </si>
  <si>
    <t>Construction of 132/33KV Grid Sub-Station At Piro(Bhojpur) ( 2X20MVA) NIT No.- 61/PR/BSPTCL/2014</t>
  </si>
  <si>
    <t>Rs. 555.90 Crore</t>
  </si>
  <si>
    <t>Installation of 14 Nos. of GSS through State plan funding (Project Cost Rs. 555.90 Crore) (Pg. 112 of FY 2015-16 Tariff Order)</t>
  </si>
  <si>
    <t>Construction of associated 132 KV line Bays (No. of Bays-05) for second Circuit Stringing of existing 132 KV double Circuit Single Strung NIT No. 02/PR/BSPTCL/2016/State Plan</t>
  </si>
  <si>
    <t>Rs. 123.67 Crore</t>
  </si>
  <si>
    <t>132 km double circuit towers single string lines and 132/33 kV GSS (Project Cosr Rs. 123.67 Crore) (Pg. 104 of FY 2015-16 Tariff Order)</t>
  </si>
  <si>
    <t>Work of capacity augmentation of 132/33GSS Forbesganj,Katihar, Kishanganj , and Saharsa NIT No. 315/2013</t>
  </si>
  <si>
    <t>R&amp;M Work of 132/33 Kv GSS Saharsha and Katihar NIT No. 47/2013 Pkg-E</t>
  </si>
  <si>
    <t>Construction of Tr Ln Purnea - Saharsha NIT No. 31/2015</t>
  </si>
  <si>
    <t>Earth Filling and Construction Of Boundary wall of Proposed land for 220/132/33KV GSS Supaul (Laukahi)</t>
  </si>
  <si>
    <t>Earth Filling and Construction Of Boundary wall of Proposed land for 220/132/33KV GSS Samastipur</t>
  </si>
  <si>
    <t>132/33Kv GSS Rosera NIT No. 94/2014</t>
  </si>
  <si>
    <t>132/33Kv GSS Pupuri NIT No. 94/2014</t>
  </si>
  <si>
    <t>132/33 kV GSS Benipatti NIT No. 94/2014</t>
  </si>
  <si>
    <t>132/33kv GSS Mahnar NIT No. 94/2014</t>
  </si>
  <si>
    <t>Construction of drain along road and expended metalfencing in area of proposed 132 KV line Kv GSS jandaha NIT No. 28/2016</t>
  </si>
  <si>
    <t>Rs. 76.83 Crore</t>
  </si>
  <si>
    <t>Construction of control room building, residential complex and building, boundary wall, internal road, etc. at old GSS (Project Cost Rs. 76.83 Crore) but in State Plan (Pg. 103 of FY 2015-16 Tariff Order)</t>
  </si>
  <si>
    <t xml:space="preserve">Construction Of 132 KV bay Extension at remote at GSS samastipur NIT No.- 482/PR/BSPTCL/2013  </t>
  </si>
  <si>
    <t>Construction of 132 kv 2 no Bays each at 132kv GSS DARBGANGA  &amp; Gangwra NIT No.- 98/2014</t>
  </si>
  <si>
    <t>Rs. 472.53 Crore</t>
  </si>
  <si>
    <t>12th Plan Transmission &amp; Sub-Transmission System Strengthening in Bihar-Phase-II) Total Project cost Rs. 472.53 Crore (Pg. 59 of FY 2015-16 Tariff Order)</t>
  </si>
  <si>
    <t>Construction of (2X160+3X50)MVA 220/132/33 kv Grid Sub-Station Muasahri With UG-Station Automation System(SAS)</t>
  </si>
  <si>
    <t>Construction of Bays at GSS Gaihat</t>
  </si>
  <si>
    <t>Rs. 291.84 Crore</t>
  </si>
  <si>
    <t>BRGF Scheme Phase III (N-1) compliance (Total Project cost Rs. 291.84 Crore) (Pg. 107 of FY 2015-16 Tariff Order, Table 6.6)</t>
  </si>
  <si>
    <t xml:space="preserve">Being consultancy charge paid to PGCIL for towards construction of 02 nos. 132 KV bays at 400/220 KV GSS Banka (PG) for evacuation of power from 400/220 KV Banka (PG) </t>
  </si>
  <si>
    <t>Rs. 112.31 Crore</t>
  </si>
  <si>
    <t>IRF</t>
  </si>
  <si>
    <t>Capital expenditure schemes through Internal Resources (Total Project cost Rs. 112.31 Crore, Table 6.6 on Pg. 107 of FY 2015-16 Tariff Order)</t>
  </si>
  <si>
    <t>Sl. No.</t>
  </si>
  <si>
    <t>Name of Element (Transmission line, Substation, Bay Extension, etc.)</t>
  </si>
  <si>
    <t>CAPEX Approved in Tariff Orders</t>
  </si>
  <si>
    <t>Mode of Finance</t>
  </si>
  <si>
    <t>Capitalized up to 31.03.2018</t>
  </si>
  <si>
    <t>Capitalization in FY 2018-19</t>
  </si>
  <si>
    <t>IDC Capitalized in FY 2018-19</t>
  </si>
  <si>
    <t>Actual Debt Addition FY 2018-19</t>
  </si>
  <si>
    <t>Actual Equity Addition FY 2018-19</t>
  </si>
  <si>
    <t xml:space="preserve">Approval of Scheme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</si>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</sst>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sz val="10"/>
      <name val="Times New Roman"/>
      <family val="1"/>
    </font>
    <font>
      <sz val="10"/>
      <color rgb="FF000000"/>
      <name val="Times New Roman"/>
      <family val="1"/>
    </font>
    <font>
      <b/>
      <sz val="10"/>
      <color theme="1"/>
      <name val="Times New Roman"/>
      <family val="1"/>
    </font>
    <font>
      <b/>
      <sz val="1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0" fontId="3" fillId="0" borderId="1" xfId="0" applyFont="1" applyFill="1" applyBorder="1" applyAlignment="1">
      <alignment horizontal="center" vertical="center"/>
    </xf>
    <xf numFmtId="0" fontId="4" fillId="0" borderId="1" xfId="0" applyFont="1" applyFill="1" applyBorder="1" applyAlignment="1">
      <alignment vertical="center" wrapText="1"/>
    </xf>
    <xf numFmtId="0" fontId="3" fillId="0" borderId="1" xfId="0" applyFont="1" applyFill="1" applyBorder="1"/>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43" fontId="3" fillId="0" borderId="1" xfId="1" applyFont="1" applyFill="1" applyBorder="1"/>
    <xf numFmtId="43" fontId="5" fillId="0" borderId="1" xfId="0" applyNumberFormat="1" applyFont="1" applyFill="1" applyBorder="1" applyAlignment="1">
      <alignmen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43" fontId="3" fillId="0" borderId="1" xfId="1" applyFont="1" applyFill="1" applyBorder="1" applyAlignment="1">
      <alignment vertical="center"/>
    </xf>
    <xf numFmtId="43" fontId="3" fillId="0" borderId="1" xfId="1" applyFont="1" applyFill="1" applyBorder="1" applyAlignment="1">
      <alignment horizontal="center"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4" xfId="0" applyFont="1" applyFill="1" applyBorder="1" applyAlignment="1">
      <alignment horizontal="left"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wrapText="1"/>
    </xf>
    <xf numFmtId="0" fontId="3" fillId="0" borderId="4" xfId="0" applyFont="1" applyFill="1" applyBorder="1" applyAlignment="1">
      <alignment horizontal="center" vertical="center"/>
    </xf>
    <xf numFmtId="0" fontId="3" fillId="0" borderId="1" xfId="0" applyFont="1" applyFill="1" applyBorder="1" applyAlignment="1">
      <alignment horizontal="left" vertical="center" wrapText="1"/>
    </xf>
    <xf numFmtId="43" fontId="7" fillId="0" borderId="5" xfId="1" applyFont="1" applyFill="1" applyBorder="1" applyAlignment="1">
      <alignment horizontal="center" vertical="center" wrapText="1"/>
    </xf>
    <xf numFmtId="0" fontId="7" fillId="0" borderId="3" xfId="0" applyFont="1" applyFill="1" applyBorder="1" applyAlignment="1">
      <alignment vertical="center" wrapText="1"/>
    </xf>
    <xf numFmtId="43" fontId="2" fillId="0" borderId="0" xfId="1" applyFont="1"/>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074E-D300-40AB-A631-0D998329371C}">
  <dimension ref="A2:J26"/>
  <sheetViews>
    <sheetView tabSelected="1" view="pageBreakPreview" topLeftCell="A13" zoomScale="60" zoomScaleNormal="80" workbookViewId="0">
      <selection activeCell="U14" sqref="U14"/>
    </sheetView>
  </sheetViews>
  <sheetFormatPr defaultRowHeight="15" x14ac:dyDescent="0.25"/>
  <cols>
    <col min="2" max="2" width="56.7109375" customWidth="1"/>
    <col min="3" max="9" width="14.140625" customWidth="1"/>
    <col min="10" max="10" width="31.85546875" customWidth="1"/>
  </cols>
  <sheetData>
    <row r="2" spans="1:10" s="30" customFormat="1" ht="38.25" x14ac:dyDescent="0.25">
      <c r="A2" s="28" t="s">
        <v>42</v>
      </c>
      <c r="B2" s="29" t="s">
        <v>43</v>
      </c>
      <c r="C2" s="25" t="s">
        <v>44</v>
      </c>
      <c r="D2" s="25" t="s">
        <v>45</v>
      </c>
      <c r="E2" s="25" t="s">
        <v>46</v>
      </c>
      <c r="F2" s="25" t="s">
        <v>47</v>
      </c>
      <c r="G2" s="25" t="s">
        <v>48</v>
      </c>
      <c r="H2" s="25" t="s">
        <v>49</v>
      </c>
      <c r="I2" s="25" t="s">
        <v>50</v>
      </c>
      <c r="J2" s="25" t="s">
        <v>51</v>
      </c>
    </row>
    <row r="3" spans="1:10" x14ac:dyDescent="0.25">
      <c r="A3" s="1">
        <v>1</v>
      </c>
      <c r="B3" s="2" t="s">
        <v>0</v>
      </c>
      <c r="C3" s="4" t="s">
        <v>1</v>
      </c>
      <c r="D3" s="5" t="s">
        <v>2</v>
      </c>
      <c r="E3" s="3"/>
      <c r="F3" s="7">
        <v>5.6079505000000003</v>
      </c>
      <c r="G3" s="6"/>
      <c r="H3" s="7">
        <v>0</v>
      </c>
      <c r="I3" s="7">
        <f>F3</f>
        <v>5.6079505000000003</v>
      </c>
      <c r="J3" s="8" t="s">
        <v>3</v>
      </c>
    </row>
    <row r="4" spans="1:10" x14ac:dyDescent="0.25">
      <c r="A4" s="1"/>
      <c r="B4" s="2" t="s">
        <v>4</v>
      </c>
      <c r="C4" s="9"/>
      <c r="D4" s="5" t="s">
        <v>2</v>
      </c>
      <c r="E4" s="3"/>
      <c r="F4" s="7">
        <v>7.5365092000000002</v>
      </c>
      <c r="G4" s="6"/>
      <c r="H4" s="7">
        <v>0</v>
      </c>
      <c r="I4" s="7">
        <f t="shared" ref="I4:I25" si="0">F4</f>
        <v>7.5365092000000002</v>
      </c>
      <c r="J4" s="10"/>
    </row>
    <row r="5" spans="1:10" x14ac:dyDescent="0.25">
      <c r="A5" s="1"/>
      <c r="B5" s="2" t="s">
        <v>5</v>
      </c>
      <c r="C5" s="9"/>
      <c r="D5" s="5" t="s">
        <v>2</v>
      </c>
      <c r="E5" s="3"/>
      <c r="F5" s="7">
        <v>2.7222393999999999</v>
      </c>
      <c r="G5" s="6"/>
      <c r="H5" s="7">
        <v>0</v>
      </c>
      <c r="I5" s="7">
        <f t="shared" si="0"/>
        <v>2.7222393999999999</v>
      </c>
      <c r="J5" s="10"/>
    </row>
    <row r="6" spans="1:10" x14ac:dyDescent="0.25">
      <c r="A6" s="1"/>
      <c r="B6" s="2" t="s">
        <v>6</v>
      </c>
      <c r="C6" s="9"/>
      <c r="D6" s="5" t="s">
        <v>2</v>
      </c>
      <c r="E6" s="3"/>
      <c r="F6" s="7">
        <v>16.5666099</v>
      </c>
      <c r="G6" s="6"/>
      <c r="H6" s="7">
        <v>0</v>
      </c>
      <c r="I6" s="7">
        <f t="shared" si="0"/>
        <v>16.5666099</v>
      </c>
      <c r="J6" s="10"/>
    </row>
    <row r="7" spans="1:10" x14ac:dyDescent="0.25">
      <c r="A7" s="1"/>
      <c r="B7" s="2" t="s">
        <v>7</v>
      </c>
      <c r="C7" s="11"/>
      <c r="D7" s="5" t="s">
        <v>2</v>
      </c>
      <c r="E7" s="3"/>
      <c r="F7" s="7">
        <v>10.619356399999999</v>
      </c>
      <c r="G7" s="6"/>
      <c r="H7" s="7">
        <v>0</v>
      </c>
      <c r="I7" s="7">
        <f t="shared" si="0"/>
        <v>10.619356399999999</v>
      </c>
      <c r="J7" s="12"/>
    </row>
    <row r="8" spans="1:10" ht="39" x14ac:dyDescent="0.25">
      <c r="A8" s="5">
        <v>2</v>
      </c>
      <c r="B8" s="2" t="s">
        <v>8</v>
      </c>
      <c r="C8" s="14" t="s">
        <v>9</v>
      </c>
      <c r="D8" s="5" t="s">
        <v>10</v>
      </c>
      <c r="E8" s="13">
        <v>0</v>
      </c>
      <c r="F8" s="13">
        <v>25.92</v>
      </c>
      <c r="G8" s="6"/>
      <c r="H8" s="7">
        <v>0</v>
      </c>
      <c r="I8" s="7">
        <f t="shared" si="0"/>
        <v>25.92</v>
      </c>
      <c r="J8" s="15" t="s">
        <v>11</v>
      </c>
    </row>
    <row r="9" spans="1:10" ht="51.75" x14ac:dyDescent="0.25">
      <c r="A9" s="5">
        <v>3</v>
      </c>
      <c r="B9" s="2" t="s">
        <v>12</v>
      </c>
      <c r="C9" s="14" t="s">
        <v>13</v>
      </c>
      <c r="D9" s="5" t="s">
        <v>10</v>
      </c>
      <c r="E9" s="3"/>
      <c r="F9" s="13">
        <v>21.13</v>
      </c>
      <c r="G9" s="6"/>
      <c r="H9" s="7">
        <v>0</v>
      </c>
      <c r="I9" s="7">
        <f t="shared" si="0"/>
        <v>21.13</v>
      </c>
      <c r="J9" s="15" t="s">
        <v>14</v>
      </c>
    </row>
    <row r="10" spans="1:10" ht="51.75" x14ac:dyDescent="0.25">
      <c r="A10" s="5">
        <v>4</v>
      </c>
      <c r="B10" s="2" t="s">
        <v>15</v>
      </c>
      <c r="C10" s="14" t="s">
        <v>16</v>
      </c>
      <c r="D10" s="5" t="s">
        <v>10</v>
      </c>
      <c r="E10" s="3"/>
      <c r="F10" s="13">
        <v>7.78</v>
      </c>
      <c r="G10" s="6"/>
      <c r="H10" s="7">
        <v>0</v>
      </c>
      <c r="I10" s="7">
        <f t="shared" si="0"/>
        <v>7.78</v>
      </c>
      <c r="J10" s="15" t="s">
        <v>17</v>
      </c>
    </row>
    <row r="11" spans="1:10" ht="25.5" x14ac:dyDescent="0.25">
      <c r="A11" s="5">
        <v>5</v>
      </c>
      <c r="B11" s="2" t="s">
        <v>18</v>
      </c>
      <c r="C11" s="4" t="s">
        <v>1</v>
      </c>
      <c r="D11" s="5" t="s">
        <v>2</v>
      </c>
      <c r="E11" s="13">
        <v>31.67</v>
      </c>
      <c r="F11" s="13">
        <v>0.56999999999999995</v>
      </c>
      <c r="G11" s="6"/>
      <c r="H11" s="7">
        <v>0</v>
      </c>
      <c r="I11" s="7">
        <f t="shared" si="0"/>
        <v>0.56999999999999995</v>
      </c>
      <c r="J11" s="8" t="s">
        <v>3</v>
      </c>
    </row>
    <row r="12" spans="1:10" ht="25.5" x14ac:dyDescent="0.25">
      <c r="A12" s="5">
        <v>6</v>
      </c>
      <c r="B12" s="2" t="s">
        <v>19</v>
      </c>
      <c r="C12" s="11"/>
      <c r="D12" s="5" t="s">
        <v>2</v>
      </c>
      <c r="E12" s="13">
        <v>0</v>
      </c>
      <c r="F12" s="13">
        <v>11.33</v>
      </c>
      <c r="G12" s="6"/>
      <c r="H12" s="7">
        <v>0</v>
      </c>
      <c r="I12" s="7">
        <f t="shared" si="0"/>
        <v>11.33</v>
      </c>
      <c r="J12" s="12"/>
    </row>
    <row r="13" spans="1:10" ht="39" x14ac:dyDescent="0.25">
      <c r="A13" s="5">
        <v>7</v>
      </c>
      <c r="B13" s="16" t="s">
        <v>20</v>
      </c>
      <c r="C13" s="17" t="s">
        <v>9</v>
      </c>
      <c r="D13" s="5" t="s">
        <v>10</v>
      </c>
      <c r="E13" s="13">
        <v>0.65</v>
      </c>
      <c r="F13" s="13">
        <v>0.08</v>
      </c>
      <c r="G13" s="6"/>
      <c r="H13" s="7">
        <v>0</v>
      </c>
      <c r="I13" s="7">
        <f t="shared" si="0"/>
        <v>0.08</v>
      </c>
      <c r="J13" s="15" t="s">
        <v>11</v>
      </c>
    </row>
    <row r="14" spans="1:10" ht="25.5" x14ac:dyDescent="0.25">
      <c r="A14" s="1">
        <v>8</v>
      </c>
      <c r="B14" s="2" t="s">
        <v>21</v>
      </c>
      <c r="C14" s="4" t="s">
        <v>1</v>
      </c>
      <c r="D14" s="5" t="s">
        <v>2</v>
      </c>
      <c r="E14" s="13">
        <v>0</v>
      </c>
      <c r="F14" s="13">
        <v>9.1199999999999992</v>
      </c>
      <c r="G14" s="6"/>
      <c r="H14" s="7">
        <v>0</v>
      </c>
      <c r="I14" s="7">
        <f t="shared" si="0"/>
        <v>9.1199999999999992</v>
      </c>
      <c r="J14" s="18" t="s">
        <v>3</v>
      </c>
    </row>
    <row r="15" spans="1:10" ht="25.5" x14ac:dyDescent="0.25">
      <c r="A15" s="1"/>
      <c r="B15" s="2" t="s">
        <v>22</v>
      </c>
      <c r="C15" s="11"/>
      <c r="D15" s="5" t="s">
        <v>2</v>
      </c>
      <c r="E15" s="13">
        <v>0</v>
      </c>
      <c r="F15" s="13">
        <v>8.84</v>
      </c>
      <c r="G15" s="6"/>
      <c r="H15" s="7">
        <v>0</v>
      </c>
      <c r="I15" s="7">
        <f t="shared" si="0"/>
        <v>8.84</v>
      </c>
      <c r="J15" s="19"/>
    </row>
    <row r="16" spans="1:10" x14ac:dyDescent="0.25">
      <c r="A16" s="20">
        <v>9</v>
      </c>
      <c r="B16" s="2" t="s">
        <v>23</v>
      </c>
      <c r="C16" s="4" t="s">
        <v>9</v>
      </c>
      <c r="D16" s="5" t="s">
        <v>10</v>
      </c>
      <c r="E16" s="13">
        <v>0</v>
      </c>
      <c r="F16" s="7">
        <v>21.469850999999998</v>
      </c>
      <c r="G16" s="6"/>
      <c r="H16" s="7">
        <v>0</v>
      </c>
      <c r="I16" s="7">
        <f t="shared" si="0"/>
        <v>21.469850999999998</v>
      </c>
      <c r="J16" s="18" t="s">
        <v>11</v>
      </c>
    </row>
    <row r="17" spans="1:10" x14ac:dyDescent="0.25">
      <c r="A17" s="21"/>
      <c r="B17" s="2" t="s">
        <v>24</v>
      </c>
      <c r="C17" s="9"/>
      <c r="D17" s="5" t="s">
        <v>10</v>
      </c>
      <c r="E17" s="13">
        <v>0</v>
      </c>
      <c r="F17" s="7">
        <v>21.8245632</v>
      </c>
      <c r="G17" s="6"/>
      <c r="H17" s="7">
        <v>0</v>
      </c>
      <c r="I17" s="7">
        <f t="shared" si="0"/>
        <v>21.8245632</v>
      </c>
      <c r="J17" s="22"/>
    </row>
    <row r="18" spans="1:10" x14ac:dyDescent="0.25">
      <c r="A18" s="21"/>
      <c r="B18" s="2" t="s">
        <v>25</v>
      </c>
      <c r="C18" s="9"/>
      <c r="D18" s="5" t="s">
        <v>10</v>
      </c>
      <c r="E18" s="13">
        <v>0</v>
      </c>
      <c r="F18" s="7">
        <v>26.1587806</v>
      </c>
      <c r="G18" s="6"/>
      <c r="H18" s="7">
        <v>0</v>
      </c>
      <c r="I18" s="7">
        <f t="shared" si="0"/>
        <v>26.1587806</v>
      </c>
      <c r="J18" s="22"/>
    </row>
    <row r="19" spans="1:10" x14ac:dyDescent="0.25">
      <c r="A19" s="23"/>
      <c r="B19" s="2" t="s">
        <v>26</v>
      </c>
      <c r="C19" s="11"/>
      <c r="D19" s="5" t="s">
        <v>10</v>
      </c>
      <c r="E19" s="13">
        <v>0</v>
      </c>
      <c r="F19" s="7">
        <v>19.4251787</v>
      </c>
      <c r="G19" s="6"/>
      <c r="H19" s="7">
        <v>0</v>
      </c>
      <c r="I19" s="7">
        <f t="shared" si="0"/>
        <v>19.4251787</v>
      </c>
      <c r="J19" s="19"/>
    </row>
    <row r="20" spans="1:10" ht="76.5" x14ac:dyDescent="0.25">
      <c r="A20" s="5">
        <v>10</v>
      </c>
      <c r="B20" s="2" t="s">
        <v>27</v>
      </c>
      <c r="C20" s="17" t="s">
        <v>28</v>
      </c>
      <c r="D20" s="5" t="s">
        <v>10</v>
      </c>
      <c r="E20" s="13">
        <v>0</v>
      </c>
      <c r="F20" s="13">
        <v>0.27</v>
      </c>
      <c r="G20" s="13"/>
      <c r="H20" s="7">
        <v>0</v>
      </c>
      <c r="I20" s="7">
        <f t="shared" si="0"/>
        <v>0.27</v>
      </c>
      <c r="J20" s="16" t="s">
        <v>29</v>
      </c>
    </row>
    <row r="21" spans="1:10" ht="64.5" x14ac:dyDescent="0.25">
      <c r="A21" s="5">
        <v>11</v>
      </c>
      <c r="B21" s="2" t="s">
        <v>30</v>
      </c>
      <c r="C21" s="17" t="s">
        <v>1</v>
      </c>
      <c r="D21" s="5" t="s">
        <v>2</v>
      </c>
      <c r="E21" s="13">
        <v>0</v>
      </c>
      <c r="F21" s="13">
        <v>1.77</v>
      </c>
      <c r="G21" s="6"/>
      <c r="H21" s="7">
        <v>0</v>
      </c>
      <c r="I21" s="7">
        <f t="shared" si="0"/>
        <v>1.77</v>
      </c>
      <c r="J21" s="15" t="s">
        <v>3</v>
      </c>
    </row>
    <row r="22" spans="1:10" ht="25.5" x14ac:dyDescent="0.25">
      <c r="A22" s="5">
        <v>12</v>
      </c>
      <c r="B22" s="2" t="s">
        <v>31</v>
      </c>
      <c r="C22" s="4" t="s">
        <v>32</v>
      </c>
      <c r="D22" s="5"/>
      <c r="E22" s="13"/>
      <c r="F22" s="13">
        <v>6.03</v>
      </c>
      <c r="G22" s="6"/>
      <c r="H22" s="7">
        <v>0</v>
      </c>
      <c r="I22" s="7">
        <f t="shared" si="0"/>
        <v>6.03</v>
      </c>
      <c r="J22" s="8" t="s">
        <v>33</v>
      </c>
    </row>
    <row r="23" spans="1:10" ht="25.5" x14ac:dyDescent="0.25">
      <c r="A23" s="5">
        <v>13</v>
      </c>
      <c r="B23" s="2" t="s">
        <v>34</v>
      </c>
      <c r="C23" s="11"/>
      <c r="D23" s="5" t="s">
        <v>2</v>
      </c>
      <c r="E23" s="13">
        <v>76.290000000000006</v>
      </c>
      <c r="F23" s="13">
        <v>2.39</v>
      </c>
      <c r="G23" s="6"/>
      <c r="H23" s="7">
        <v>0</v>
      </c>
      <c r="I23" s="7">
        <f t="shared" si="0"/>
        <v>2.39</v>
      </c>
      <c r="J23" s="12"/>
    </row>
    <row r="24" spans="1:10" ht="51.75" x14ac:dyDescent="0.25">
      <c r="A24" s="5">
        <v>14</v>
      </c>
      <c r="B24" s="2" t="s">
        <v>35</v>
      </c>
      <c r="C24" s="17" t="s">
        <v>36</v>
      </c>
      <c r="D24" s="5" t="s">
        <v>2</v>
      </c>
      <c r="E24" s="13">
        <v>0</v>
      </c>
      <c r="F24" s="13">
        <v>4.3600000000000003</v>
      </c>
      <c r="G24" s="6"/>
      <c r="H24" s="7">
        <v>0</v>
      </c>
      <c r="I24" s="7">
        <f t="shared" si="0"/>
        <v>4.3600000000000003</v>
      </c>
      <c r="J24" s="15" t="s">
        <v>37</v>
      </c>
    </row>
    <row r="25" spans="1:10" ht="51" x14ac:dyDescent="0.25">
      <c r="A25" s="5">
        <v>15</v>
      </c>
      <c r="B25" s="2" t="s">
        <v>38</v>
      </c>
      <c r="C25" s="17" t="s">
        <v>39</v>
      </c>
      <c r="D25" s="5" t="s">
        <v>40</v>
      </c>
      <c r="E25" s="13">
        <v>3.68</v>
      </c>
      <c r="F25" s="13">
        <v>4.28</v>
      </c>
      <c r="G25" s="6"/>
      <c r="H25" s="7">
        <v>0</v>
      </c>
      <c r="I25" s="7">
        <f t="shared" si="0"/>
        <v>4.28</v>
      </c>
      <c r="J25" s="24" t="s">
        <v>41</v>
      </c>
    </row>
    <row r="26" spans="1:10" x14ac:dyDescent="0.25">
      <c r="B26" s="26" t="s">
        <v>52</v>
      </c>
      <c r="E26" s="27">
        <f>SUM(E3:E25)</f>
        <v>112.29000000000002</v>
      </c>
      <c r="F26" s="27">
        <f>SUM(F3:F25)</f>
        <v>235.80103890000004</v>
      </c>
      <c r="I26" s="27">
        <f>SUM(I3:I25)</f>
        <v>235.80103890000004</v>
      </c>
    </row>
  </sheetData>
  <mergeCells count="13">
    <mergeCell ref="A16:A19"/>
    <mergeCell ref="C16:C19"/>
    <mergeCell ref="J16:J19"/>
    <mergeCell ref="C22:C23"/>
    <mergeCell ref="J22:J23"/>
    <mergeCell ref="A3:A7"/>
    <mergeCell ref="C3:C7"/>
    <mergeCell ref="J3:J7"/>
    <mergeCell ref="C11:C12"/>
    <mergeCell ref="J11:J12"/>
    <mergeCell ref="A14:A15"/>
    <mergeCell ref="C14:C15"/>
    <mergeCell ref="J14:J15"/>
  </mergeCells>
  <pageMargins left="0.7" right="0.7" top="0.75" bottom="0.75" header="0.3" footer="0.3"/>
  <pageSetup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ABPS</dc:creator>
  <cp:lastModifiedBy>ABPS</cp:lastModifiedBy>
  <dcterms:created xsi:type="dcterms:W3CDTF">2019-12-30T00:33:48Z</dcterms:created>
  <dcterms:modified xsi:type="dcterms:W3CDTF">2019-12-30T00:50:18Z</dcterms:modified>
</cp:coreProperties>
</file>