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D:\Assignments\BSPTCL\BSPTCL 20-21\BERC\Data Gaps\Reply\Reply 3\"/>
    </mc:Choice>
  </mc:AlternateContent>
  <xr:revisionPtr revIDLastSave="0" documentId="13_ncr:1_{C6783686-9A76-41DD-AD8F-2BEAC80D397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AR-Bsf" sheetId="2" r:id="rId1"/>
    <sheet name="AR BGP" sheetId="3" r:id="rId2"/>
    <sheet name="Dehri" sheetId="4" r:id="rId3"/>
    <sheet name="HQ" sheetId="5" r:id="rId4"/>
    <sheet name="Madhep" sheetId="6" r:id="rId5"/>
    <sheet name="Pur" sheetId="7" r:id="rId6"/>
    <sheet name="Muz" sheetId="8" r:id="rId7"/>
    <sheet name="Saran" sheetId="9" r:id="rId8"/>
    <sheet name="gaya" sheetId="10" r:id="rId9"/>
    <sheet name="Patna" sheetId="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">#REF!</definedName>
    <definedName name="\3">#REF!</definedName>
    <definedName name="\a">#REF!</definedName>
    <definedName name="\b">#REF!</definedName>
    <definedName name="\c">#REF!</definedName>
    <definedName name="\d">#REF!</definedName>
    <definedName name="\q">#REF!</definedName>
    <definedName name="_____NSO2" hidden="1">{"'Sheet1'!$L$16"}</definedName>
    <definedName name="____g1" hidden="1">{"'August 2000'!$A$1:$J$101"}</definedName>
    <definedName name="___INDEX_SHEET___ASAP_Utilities">#REF!</definedName>
    <definedName name="__123Graph_A" hidden="1">[1]CAUSTIC!#REF!</definedName>
    <definedName name="__123Graph_B" hidden="1">[1]CAUSTIC!#REF!</definedName>
    <definedName name="__123Graph_C" hidden="1">#REF!</definedName>
    <definedName name="__123Graph_D" hidden="1">[1]CAUSTIC!#REF!</definedName>
    <definedName name="__123Graph_E" hidden="1">[1]CAUSTIC!#REF!</definedName>
    <definedName name="__123Graph_F" hidden="1">[1]CAUSTIC!#REF!</definedName>
    <definedName name="__123Graph_X" hidden="1">[1]CAUSTIC!#REF!</definedName>
    <definedName name="__CHT1">[2]dashboard!$A$5:$D$35</definedName>
    <definedName name="__CHT2">'[2]score trends'!$A$5:$D$35</definedName>
    <definedName name="__CHT3">'[2]priority analysis'!$A$6:$H$29</definedName>
    <definedName name="__CHT4">'[2]standards trend'!$A$5:$J$35</definedName>
    <definedName name="__CHT5">'[2]service timing'!$A$5:$D$35</definedName>
    <definedName name="__CHT6">'[2]Fix it First Time'!$A$5:$D$35</definedName>
    <definedName name="__CHT7">'[2]Product Problems'!$A$5:$D$35</definedName>
    <definedName name="__CHT8">[2]Parts!$A$5:$C$35</definedName>
    <definedName name="__dlr1">'[3]Topline trends'!$A$4:$H$50</definedName>
    <definedName name="__dlr2">#REF!</definedName>
    <definedName name="__dlr3">#REF!</definedName>
    <definedName name="__dlr4">#REF!</definedName>
    <definedName name="__dlr5">#REF!</definedName>
    <definedName name="__dlr6">#REF!</definedName>
    <definedName name="__DSM1200">#REF!</definedName>
    <definedName name="__DSM1500">#REF!</definedName>
    <definedName name="__DSM850">#REF!</definedName>
    <definedName name="__PC1">'[3]Topline trends'!#REF!</definedName>
    <definedName name="__PC10">#REF!</definedName>
    <definedName name="__PC11">#REF!</definedName>
    <definedName name="__PC12">#REF!</definedName>
    <definedName name="__PC13">#REF!</definedName>
    <definedName name="__PC14">#REF!</definedName>
    <definedName name="__PC15">#REF!</definedName>
    <definedName name="__PC16">#REF!</definedName>
    <definedName name="__PC17">#REF!</definedName>
    <definedName name="__PC18">#REF!</definedName>
    <definedName name="__PC19">#REF!</definedName>
    <definedName name="__PC2">'[3]Topline trends'!#REF!</definedName>
    <definedName name="__PC20">#REF!</definedName>
    <definedName name="__PC21">#REF!</definedName>
    <definedName name="__PC22">#REF!</definedName>
    <definedName name="__PC23">#REF!</definedName>
    <definedName name="__PC24">#REF!</definedName>
    <definedName name="__PC25">#REF!</definedName>
    <definedName name="__PC26">#REF!</definedName>
    <definedName name="__PC3">'[3]Topline trends'!#REF!</definedName>
    <definedName name="__PC4">'[3]Topline trends'!#REF!</definedName>
    <definedName name="__PC5">'[3]Topline trends'!#REF!</definedName>
    <definedName name="__PC6">'[3]Topline trends'!#REF!</definedName>
    <definedName name="__PC7">'[3]Topline trends'!#REF!</definedName>
    <definedName name="__PC8">#REF!</definedName>
    <definedName name="__PC9">#REF!</definedName>
    <definedName name="__Pg1">#REF!</definedName>
    <definedName name="__pg3">#REF!</definedName>
    <definedName name="__pg7">#REF!</definedName>
    <definedName name="__pg9">#REF!</definedName>
    <definedName name="__RM250">#REF!</definedName>
    <definedName name="__RM300">#REF!</definedName>
    <definedName name="__RM400">#REF!</definedName>
    <definedName name="__Std1">OFFSET('[4]standards trend (4)'!$P$8,0,0,COUNT('[4]standards trend (4)'!$P$8:$P$25),1)</definedName>
    <definedName name="__Std2">OFFSET('[4]standards trend (4)'!$Q$8,0,0,COUNT('[4]standards trend (4)'!$P$8:$P$25),1)</definedName>
    <definedName name="__Std3">OFFSET('[4]standards trend (4)'!$T$8,0,0,COUNT('[4]standards trend (4)'!$P$8:$P$25),1)</definedName>
    <definedName name="__Std4">OFFSET('[4]standards trend (4)'!$M$8,0,0,COUNT('[4]standards trend (4)'!$P$8:$P$25),1)</definedName>
    <definedName name="__Std5">OFFSET('[4]standards trend (4)'!$V$8,0,0,COUNT('[4]standards trend (4)'!$P$8:$P$25),1)</definedName>
    <definedName name="__tt1">'[3]Topline trends'!$H$2</definedName>
    <definedName name="__TT10">#REF!</definedName>
    <definedName name="__TT11">#REF!</definedName>
    <definedName name="__TT12">#REF!</definedName>
    <definedName name="__TT13">#REF!</definedName>
    <definedName name="__TT14">#REF!</definedName>
    <definedName name="__TT15">#REF!</definedName>
    <definedName name="__TT16">#REF!</definedName>
    <definedName name="__TT17">#REF!</definedName>
    <definedName name="__TT18">#REF!</definedName>
    <definedName name="__TT19">#REF!</definedName>
    <definedName name="__TT2">'[3]Topline trends'!#REF!</definedName>
    <definedName name="__TT20">#REF!</definedName>
    <definedName name="__TT21">#REF!</definedName>
    <definedName name="__TT22">#REF!</definedName>
    <definedName name="__TT23">#REF!</definedName>
    <definedName name="__TT24">#REF!</definedName>
    <definedName name="__TT25">#REF!</definedName>
    <definedName name="__TT26">#REF!</definedName>
    <definedName name="__TT3">'[3]Topline trends'!#REF!</definedName>
    <definedName name="__TT4">'[3]Topline trends'!#REF!</definedName>
    <definedName name="__TT5">'[3]Topline trends'!#REF!</definedName>
    <definedName name="__TT6">'[3]Topline trends'!#REF!</definedName>
    <definedName name="__TT7">'[3]Topline trends'!#REF!</definedName>
    <definedName name="__TT8">#REF!</definedName>
    <definedName name="__TT9">#REF!</definedName>
    <definedName name="__TVS02">#REF!</definedName>
    <definedName name="_1_0TAB">[5]TYRE1!#REF!</definedName>
    <definedName name="_2TAB">[5]TYRE1!#REF!</definedName>
    <definedName name="_CHT1">[6]dashboard!$A$5:$D$35</definedName>
    <definedName name="_CHT2">'[6]score trends'!$A$5:$D$35</definedName>
    <definedName name="_CHT3">'[6]priority analysis'!$A$6:$H$29</definedName>
    <definedName name="_CHT4">'[6]standards trend'!$A$5:$J$35</definedName>
    <definedName name="_CHT5">'[6]service timing'!$A$5:$D$35</definedName>
    <definedName name="_CHT6">'[6]Fix it First Time'!$A$5:$D$35</definedName>
    <definedName name="_CHT7">'[6]Product Problems'!$A$5:$D$35</definedName>
    <definedName name="_CHT8">[6]Parts!$A$5:$C$35</definedName>
    <definedName name="_Dist_Bin" hidden="1">#REF!</definedName>
    <definedName name="_Dist_Values" hidden="1">#REF!</definedName>
    <definedName name="_dlr1">'[7]Topline trends'!$A$4:$H$50</definedName>
    <definedName name="_dlr2">#REF!</definedName>
    <definedName name="_dlr3">#REF!</definedName>
    <definedName name="_dlr4">#REF!</definedName>
    <definedName name="_dlr5">#REF!</definedName>
    <definedName name="_dlr6">#REF!</definedName>
    <definedName name="_DSM1200">#REF!</definedName>
    <definedName name="_DSM1500">#REF!</definedName>
    <definedName name="_DSM850">#REF!</definedName>
    <definedName name="_fgg" hidden="1">{"'Sheet1'!$L$16"}</definedName>
    <definedName name="_Fill" hidden="1">#REF!</definedName>
    <definedName name="_xlnm._FilterDatabase" hidden="1">#REF!</definedName>
    <definedName name="_jkj" hidden="1">#REF!</definedName>
    <definedName name="_Key1" hidden="1">#REF!</definedName>
    <definedName name="_Key2" hidden="1">#REF!</definedName>
    <definedName name="_NSO2" hidden="1">{"'Sheet1'!$L$16"}</definedName>
    <definedName name="_Order1">255</definedName>
    <definedName name="_Order2">255</definedName>
    <definedName name="_Parse_Out" hidden="1">#REF!</definedName>
    <definedName name="_PC1">'[7]Topline trends'!#REF!</definedName>
    <definedName name="_PC10">#REF!</definedName>
    <definedName name="_PC11">#REF!</definedName>
    <definedName name="_PC12">#REF!</definedName>
    <definedName name="_PC13">#REF!</definedName>
    <definedName name="_PC14">#REF!</definedName>
    <definedName name="_PC15">#REF!</definedName>
    <definedName name="_PC16">#REF!</definedName>
    <definedName name="_PC17">#REF!</definedName>
    <definedName name="_PC18">#REF!</definedName>
    <definedName name="_PC19">#REF!</definedName>
    <definedName name="_PC2">'[7]Topline trends'!#REF!</definedName>
    <definedName name="_PC20">#REF!</definedName>
    <definedName name="_PC21">#REF!</definedName>
    <definedName name="_PC22">#REF!</definedName>
    <definedName name="_PC23">#REF!</definedName>
    <definedName name="_PC24">#REF!</definedName>
    <definedName name="_PC25">#REF!</definedName>
    <definedName name="_PC26">#REF!</definedName>
    <definedName name="_PC3">'[7]Topline trends'!#REF!</definedName>
    <definedName name="_PC4">'[7]Topline trends'!#REF!</definedName>
    <definedName name="_PC5">'[7]Topline trends'!#REF!</definedName>
    <definedName name="_PC6">'[7]Topline trends'!#REF!</definedName>
    <definedName name="_PC7">'[7]Topline trends'!#REF!</definedName>
    <definedName name="_PC8">#REF!</definedName>
    <definedName name="_PC9">#REF!</definedName>
    <definedName name="_Pg1">#REF!</definedName>
    <definedName name="_pg3">#REF!</definedName>
    <definedName name="_pg7">#REF!</definedName>
    <definedName name="_pg9">#REF!</definedName>
    <definedName name="_RM250">#REF!</definedName>
    <definedName name="_RM300">#REF!</definedName>
    <definedName name="_RM400">#REF!</definedName>
    <definedName name="_Sort" hidden="1">#REF!</definedName>
    <definedName name="_Std1">OFFSET('[8]standards trend (4)'!$P$8,0,0,COUNT('[8]standards trend (4)'!$P$8:$P$25),1)</definedName>
    <definedName name="_Std2">OFFSET('[8]standards trend (4)'!$Q$8,0,0,COUNT('[8]standards trend (4)'!$P$8:$P$25),1)</definedName>
    <definedName name="_Std3">OFFSET('[8]standards trend (4)'!$T$8,0,0,COUNT('[8]standards trend (4)'!$P$8:$P$25),1)</definedName>
    <definedName name="_Std4">OFFSET('[8]standards trend (4)'!$M$8,0,0,COUNT('[8]standards trend (4)'!$P$8:$P$25),1)</definedName>
    <definedName name="_Std5">OFFSET('[8]standards trend (4)'!$V$8,0,0,COUNT('[8]standards trend (4)'!$P$8:$P$25),1)</definedName>
    <definedName name="_Table1_In1" hidden="1">#REF!</definedName>
    <definedName name="_Table1_Out" hidden="1">#REF!</definedName>
    <definedName name="_tt1">'[7]Topline trends'!$H$2</definedName>
    <definedName name="_TT10">#REF!</definedName>
    <definedName name="_TT11">#REF!</definedName>
    <definedName name="_TT12">#REF!</definedName>
    <definedName name="_TT13">#REF!</definedName>
    <definedName name="_TT14">#REF!</definedName>
    <definedName name="_TT15">#REF!</definedName>
    <definedName name="_TT16">#REF!</definedName>
    <definedName name="_TT17">#REF!</definedName>
    <definedName name="_TT18">#REF!</definedName>
    <definedName name="_TT19">#REF!</definedName>
    <definedName name="_TT2">'[7]Topline trends'!#REF!</definedName>
    <definedName name="_TT20">#REF!</definedName>
    <definedName name="_TT21">#REF!</definedName>
    <definedName name="_TT22">#REF!</definedName>
    <definedName name="_TT23">#REF!</definedName>
    <definedName name="_TT24">#REF!</definedName>
    <definedName name="_TT25">#REF!</definedName>
    <definedName name="_TT26">#REF!</definedName>
    <definedName name="_TT3">'[7]Topline trends'!#REF!</definedName>
    <definedName name="_TT4">'[7]Topline trends'!#REF!</definedName>
    <definedName name="_TT5">'[7]Topline trends'!#REF!</definedName>
    <definedName name="_TT6">'[7]Topline trends'!#REF!</definedName>
    <definedName name="_TT7">'[7]Topline trends'!#REF!</definedName>
    <definedName name="_TT8">#REF!</definedName>
    <definedName name="_TT9">#REF!</definedName>
    <definedName name="_TVS02">#REF!</definedName>
    <definedName name="_月">#REF!</definedName>
    <definedName name="A">#REF!</definedName>
    <definedName name="aa">#REF!</definedName>
    <definedName name="aaa">'[9]revised first cut'!$1:$1048576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sd" hidden="1">{#N/A,#N/A,TRUE,"BT M200 da 10x20"}</definedName>
    <definedName name="AccessDatabase">"D:\Compensation\comp data 2001.xls"</definedName>
    <definedName name="acttech">'[10]HTE LIST'!#REF!</definedName>
    <definedName name="ad" hidden="1">{#N/A,#N/A,FALSE,"Status of Projects";#N/A,#N/A,FALSE,"CEA-TEC";#N/A,#N/A,FALSE,"U-Constr.";#N/A,#N/A,FALSE,"summary";#N/A,#N/A,FALSE,"PPP-3 yrs"}</definedName>
    <definedName name="ads">[11]资产负债表!$A$3:$O$58</definedName>
    <definedName name="AF">[12]汇总!#REF!,[12]汇总!#REF!,[12]汇总!#REF!,[12]汇总!#REF!,[12]汇总!#REF!,[12]汇总!#REF!,[12]汇总!#REF!,[12]汇总!#REF!,[12]汇总!#REF!,[12]汇总!#REF!,[12]汇总!#REF!,[12]汇总!#REF!,[12]汇总!#REF!,[12]汇总!#REF!,[12]汇总!#REF!,[12]汇总!#REF!,[12]汇总!#REF!,[12]汇总!#REF!,[12]汇总!#REF!,[12]汇总!#REF!,[12]汇总!#REF!</definedName>
    <definedName name="AfterSalesCorrelation">#REF!</definedName>
    <definedName name="AfterSalesGridText">'[7]Grid Descriptions'!$D$2:$E$21</definedName>
    <definedName name="AfterSalesLong">#REF!</definedName>
    <definedName name="AfterSalesLowSample">#REF!</definedName>
    <definedName name="AfterSalesMainRankedDealers">#REF!</definedName>
    <definedName name="AfterSalesMainRankingData">#REF!</definedName>
    <definedName name="AfterSalesMainRankingText">#REF!</definedName>
    <definedName name="AfterSalesScore">#REF!</definedName>
    <definedName name="AfterSalesShort">#REF!</definedName>
    <definedName name="AfterSalesStateRank">#REF!</definedName>
    <definedName name="AfterSalesSubRankedDealers">#REF!</definedName>
    <definedName name="AfterSalesSubRankingData">#REF!</definedName>
    <definedName name="AfterSalesSubRankingText">#REF!</definedName>
    <definedName name="AIR_A0">[7]SuperGroupRank!$R$2</definedName>
    <definedName name="AIR_A1">[7]SuperGroupRank!$U$2</definedName>
    <definedName name="AIR_A2">[7]SuperGroupRank!$X$2</definedName>
    <definedName name="AIR_O0">[7]SuperGroupRank!$P$2</definedName>
    <definedName name="AIR_O1">[7]SuperGroupRank!$S$2</definedName>
    <definedName name="AIR_O2">[7]SuperGroupRank!$V$2</definedName>
    <definedName name="AIR_S0">[7]SuperGroupRank!$Q$2</definedName>
    <definedName name="AIR_S1">[7]SuperGroupRank!$T$2</definedName>
    <definedName name="AIR_S2">[7]SuperGroupRank!$W$2</definedName>
    <definedName name="All">[7]TOC!$A$14:$B$42</definedName>
    <definedName name="allo">#REF!</definedName>
    <definedName name="alp">#REF!</definedName>
    <definedName name="Angel">#REF!</definedName>
    <definedName name="ANNEXIV">#REF!</definedName>
    <definedName name="Annexure">#REF!</definedName>
    <definedName name="Annexure1">#REF!</definedName>
    <definedName name="ANNEXURE2">#REF!</definedName>
    <definedName name="anscount">3</definedName>
    <definedName name="AP">#REF!</definedName>
    <definedName name="aparna">#REF!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S2DocOpenMode">"AS2DocumentEdit"</definedName>
    <definedName name="AS2ReportLS">1</definedName>
    <definedName name="AS2SyncStepLS">0</definedName>
    <definedName name="AS2VersionLS">300</definedName>
    <definedName name="asas">[5]TYRE1!#REF!</definedName>
    <definedName name="asdf" hidden="1">{#N/A,#N/A,FALSE,"Status of Projects";#N/A,#N/A,FALSE,"CEA-TEC";#N/A,#N/A,FALSE,"U-Constr.";#N/A,#N/A,FALSE,"summary";#N/A,#N/A,FALSE,"PPP-3 yrs"}</definedName>
    <definedName name="asdfdfdjf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asdfs" hidden="1">[1]CAUSTIC!#REF!</definedName>
    <definedName name="asdsd" hidden="1">#REF!</definedName>
    <definedName name="Attref">#REF!</definedName>
    <definedName name="AttrNo">'[6]score trends'!$H$7:$H$13</definedName>
    <definedName name="Avenell">'[10]HTE LIST'!#REF!</definedName>
    <definedName name="b">#REF!</definedName>
    <definedName name="B_VND">0.05</definedName>
    <definedName name="B_YEN">0.1</definedName>
    <definedName name="Banana_Boat">#REF!</definedName>
    <definedName name="Banks">#REF!</definedName>
    <definedName name="bb">'[13]BRP&amp;L'!#REF!</definedName>
    <definedName name="bbb">#REF!</definedName>
    <definedName name="bbsanoh">#REF!</definedName>
    <definedName name="Best">#REF!</definedName>
    <definedName name="best_purchase">#REF!</definedName>
    <definedName name="best_range">#REF!</definedName>
    <definedName name="best_revisit">#REF!</definedName>
    <definedName name="bestcsi">#REF!</definedName>
    <definedName name="bfs">'[10]HTE LIST'!#REF!</definedName>
    <definedName name="BG_Del">15</definedName>
    <definedName name="BG_Ins">4</definedName>
    <definedName name="BG_Mod">6</definedName>
    <definedName name="bjcdbw" hidden="1">{"'August 2000'!$A$1:$J$101"}</definedName>
    <definedName name="brk">#REF!</definedName>
    <definedName name="bs">#REF!</definedName>
    <definedName name="BUNSEKI">#REF!</definedName>
    <definedName name="C_VND">0.03</definedName>
    <definedName name="C_YEN">0.1</definedName>
    <definedName name="capital">#REF!</definedName>
    <definedName name="Cash">#REF!</definedName>
    <definedName name="cc">#REF!</definedName>
    <definedName name="ccc">#REF!</definedName>
    <definedName name="CDT">#REF!</definedName>
    <definedName name="cf">#REF!</definedName>
    <definedName name="Ch10.10">#REF!</definedName>
    <definedName name="Ch10.12">'[6]Product Problems'!$AC$30:$AC$38</definedName>
    <definedName name="Ch10.7">#REF!</definedName>
    <definedName name="Ch10.9">'[6]Product Problems'!$AC$16:$AC$24</definedName>
    <definedName name="Ch13.2">#REF!</definedName>
    <definedName name="Ch13.3">#REF!</definedName>
    <definedName name="Ch4.17">[6]dashboard!$V$27:$V$30</definedName>
    <definedName name="Ch5.18">'[6]score trends'!$Z$35:$Z$39</definedName>
    <definedName name="Ch5.19">'[6]score trends'!$Z$44:$Z$48</definedName>
    <definedName name="Ch5.67">'[6]score trends'!$Z$7:$Z$13</definedName>
    <definedName name="Ch7.29">'[6]standards trend'!$AO$21:$AO$25</definedName>
    <definedName name="Ch7.30">'[6]standards trend'!$AO$30:$AO$34</definedName>
    <definedName name="Ch8.13">'[6]service timing'!$S$13:$S$16</definedName>
    <definedName name="Ch8.14">'[6]service timing'!$S$21:$S$23</definedName>
    <definedName name="Ch8.2">'[8]Sales Initiation (5)'!$S$5:$S$7</definedName>
    <definedName name="Ch8.22">'[8]Sales Initiation (5)'!$S$14:$S$18</definedName>
    <definedName name="Ch8.4">'[6]service timing'!$S$5:$S$7</definedName>
    <definedName name="Ch9.24">'[8]Timing-1 (6)'!$S$20:$S$22</definedName>
    <definedName name="Ch9.4">'[8]Timing-1 (6)'!$S$5:$S$7</definedName>
    <definedName name="Ch9.7">'[6]Fix it First Time'!$S$20:$S$25</definedName>
    <definedName name="ChallanDetail">#REF!</definedName>
    <definedName name="check">#REF!</definedName>
    <definedName name="check1">#REF!</definedName>
    <definedName name="chl_candy">#REF!</definedName>
    <definedName name="chl_gum">#REF!</definedName>
    <definedName name="chung">66</definedName>
    <definedName name="code">#REF!</definedName>
    <definedName name="codestds">'[14]Sch 24 TDS'!$AC$3:$AC$23</definedName>
    <definedName name="ColorCode">'[6]score trends'!$I$7:$I$13</definedName>
    <definedName name="CompanyNameShort">[15]Basic_Information!$E$9</definedName>
    <definedName name="Contents">#REF!</definedName>
    <definedName name="Continuation">#REF!</definedName>
    <definedName name="CopyIndex">#REF!</definedName>
    <definedName name="Country">[6]Range!$A$2:$C$26</definedName>
    <definedName name="CountryRow">[6]TOC!$T$6</definedName>
    <definedName name="CountSeries">'[8]dashboard (1)'!$Y$20</definedName>
    <definedName name="cow">'[10]HTE LIST'!#REF!</definedName>
    <definedName name="CR30MSSS">#REF!</definedName>
    <definedName name="CR40CLOSED">#REF!</definedName>
    <definedName name="Cross">'[6]priority analysis'!$AP$35</definedName>
    <definedName name="csDesignMode">1</definedName>
    <definedName name="Cube">[7]TOC!$N$7</definedName>
    <definedName name="Cumulative">[6]TOC!$R$29</definedName>
    <definedName name="Currency">'[16]Basic information'!$F$15</definedName>
    <definedName name="d">#REF!</definedName>
    <definedName name="daasd" hidden="1">#REF!</definedName>
    <definedName name="dam">78000</definedName>
    <definedName name="data1" hidden="1">#REF!</definedName>
    <definedName name="data2" hidden="1">#REF!</definedName>
    <definedName name="data3" hidden="1">#REF!</definedName>
    <definedName name="Days">365</definedName>
    <definedName name="dd">#REF!</definedName>
    <definedName name="ｄｄ">#REF!</definedName>
    <definedName name="ddd">#REF!</definedName>
    <definedName name="dddd" hidden="1">[17]YOEMAGUM!#REF!</definedName>
    <definedName name="ddfdefdefe" hidden="1">#REF!</definedName>
    <definedName name="Depr">#REF!</definedName>
    <definedName name="DEPRECIATION">#REF!</definedName>
    <definedName name="DFGHJK" hidden="1">8</definedName>
    <definedName name="DifProb">OFFSET('[6]Product Problems'!$G$5,0,0,'[6]Product Problems'!$F$11,10)</definedName>
    <definedName name="DISC1">0</definedName>
    <definedName name="Discount" hidden="1">#REF!</definedName>
    <definedName name="display_area_2" hidden="1">#REF!</definedName>
    <definedName name="DLRTT1">'[7]Topline trends'!$H$2</definedName>
    <definedName name="DLRTT2">#REF!</definedName>
    <definedName name="DLRTT3">#REF!</definedName>
    <definedName name="DLRTT4">#REF!</definedName>
    <definedName name="DLRTT5">#REF!</definedName>
    <definedName name="DLRTT6">#REF!</definedName>
    <definedName name="dsssss" hidden="1">#REF!</definedName>
    <definedName name="e">#REF!</definedName>
    <definedName name="EE">[18]汇总!#REF!,[18]汇总!#REF!,[18]汇总!#REF!,[18]汇总!#REF!,[18]汇总!#REF!,[18]汇总!#REF!,[18]汇总!#REF!,[18]汇总!#REF!,[18]汇总!#REF!,[18]汇总!#REF!,[18]汇总!#REF!,[18]汇总!#REF!,[18]汇总!#REF!,[18]汇总!#REF!,[18]汇总!#REF!,[18]汇总!#REF!,[18]汇总!#REF!,[18]汇总!#REF!,[18]汇总!#REF!,[18]汇总!#REF!,[18]汇总!#REF!</definedName>
    <definedName name="ｅｅ">#REF!</definedName>
    <definedName name="eesh">#REF!</definedName>
    <definedName name="End">[6]TOC!$R$20</definedName>
    <definedName name="engelmann">'[10]HTE LIST'!#REF!</definedName>
    <definedName name="English">#REF!</definedName>
    <definedName name="EQUIPMENTS">#REF!</definedName>
    <definedName name="erty">'[19]NOTES - EXPENSES '!#REF!</definedName>
    <definedName name="est">#REF!</definedName>
    <definedName name="EV__LASTREFTIME__" hidden="1">40280.3830671296</definedName>
    <definedName name="EX">#REF!</definedName>
    <definedName name="Excel_BuiltIn__FilterDatabase_9">#REF!</definedName>
    <definedName name="f" hidden="1">#REF!</definedName>
    <definedName name="Factor">#REF!</definedName>
    <definedName name="FBTDetail">#REF!</definedName>
    <definedName name="FCode" hidden="1">#REF!</definedName>
    <definedName name="fd" hidden="1">{#N/A,#N/A,FALSE,"Status of Projects";#N/A,#N/A,FALSE,"CEA-TEC";#N/A,#N/A,FALSE,"U-Constr.";#N/A,#N/A,FALSE,"summary";#N/A,#N/A,FALSE,"PPP-3 yrs"}</definedName>
    <definedName name="ff" hidden="1">{#N/A,#N/A,FALSE,"Status of Projects";#N/A,#N/A,FALSE,"CEA-TEC";#N/A,#N/A,FALSE,"U-Constr.";#N/A,#N/A,FALSE,"summary";#N/A,#N/A,FALSE,"PPP-3 yrs"}</definedName>
    <definedName name="ｆｆ">#REF!</definedName>
    <definedName name="fgasd" hidden="1">[1]CAUSTIC!#REF!</definedName>
    <definedName name="Filename">[7]TOC!$C$3</definedName>
    <definedName name="Fileuser">[6]TOC!$S$4</definedName>
    <definedName name="final">[20]trial03!#REF!</definedName>
    <definedName name="final1">#REF!</definedName>
    <definedName name="final2">[21]trial!#REF!</definedName>
    <definedName name="FIR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Format">#REF!</definedName>
    <definedName name="From">[7]TOC!$D$2</definedName>
    <definedName name="FrontPage">[7]TOC!$A$5:$B$70</definedName>
    <definedName name="Fx_Rate_3_17">#REF!</definedName>
    <definedName name="g_total">#REF!</definedName>
    <definedName name="GDF" hidden="1">{#N/A,#N/A,FALSE,"COMP"}</definedName>
    <definedName name="GeniusVersion">"98.2.0"</definedName>
    <definedName name="ｇｇ">#REF!</definedName>
    <definedName name="ghghjg" hidden="1">'[22]5'!#REF!</definedName>
    <definedName name="golia">#REF!</definedName>
    <definedName name="GridScale">#REF!</definedName>
    <definedName name="Group">#REF!</definedName>
    <definedName name="GroupCount">[7]GroupRank!$B$1</definedName>
    <definedName name="GroupDetails">'[7]Group Details'!$E$2:$G$1002</definedName>
    <definedName name="h" hidden="1">{"'Sheet1'!$L$16"}</definedName>
    <definedName name="HA">#REF!</definedName>
    <definedName name="HAA">#REF!</definedName>
    <definedName name="HAJIME">#REF!</definedName>
    <definedName name="HE">#REF!</definedName>
    <definedName name="Header">#REF!</definedName>
    <definedName name="HEADING">#REF!</definedName>
    <definedName name="Hemas" hidden="1">{"'August 2000'!$A$1:$J$101"}</definedName>
    <definedName name="ｈｈ">#REF!</definedName>
    <definedName name="hhk">'[19]NOTES - EXPENSES '!#REF!</definedName>
    <definedName name="HiddenRows" hidden="1">#REF!</definedName>
    <definedName name="hitachi">'[10]HTE LIST'!#REF!</definedName>
    <definedName name="hjkfh_control" hidden="1">{"'August 2000'!$A$1:$J$101"}</definedName>
    <definedName name="hjkgh">'[19]NOTES - EXPENSES '!#REF!</definedName>
    <definedName name="hoc">55000</definedName>
    <definedName name="HTJ">#REF!</definedName>
    <definedName name="HTJTEST">#REF!</definedName>
    <definedName name="HTJTESTMF">#REF!</definedName>
    <definedName name="HTML_CodePage">1252</definedName>
    <definedName name="HTML_Control">{"'I-1 and I-2'!$A$1:$G$190"}</definedName>
    <definedName name="HTML_control2">{"'Sheet1'!$L$16"}</definedName>
    <definedName name="HTML_Description">"IBN Products"</definedName>
    <definedName name="HTML_Email">""</definedName>
    <definedName name="HTML_Header">"Edit"</definedName>
    <definedName name="HTML_LastUpdate">"24/05/97"</definedName>
    <definedName name="HTML_LineAfter">FALSE</definedName>
    <definedName name="HTML_LineBefore">TRUE</definedName>
    <definedName name="HTML_Name">"Mike Bibbings"</definedName>
    <definedName name="HTML_OBDlg2">TRUE</definedName>
    <definedName name="HTML_OBDlg3">TRUE</definedName>
    <definedName name="HTML_OBDlg4">TRUE</definedName>
    <definedName name="HTML_OS">0</definedName>
    <definedName name="HTML_PathFile">"C:\My Documents\mmelHTML.htm"</definedName>
    <definedName name="HTML_PathTemplate">"C:\WINDOWS\Profiles\Kartikj\My Documents\HTMLTemp.htm"</definedName>
    <definedName name="HTML_Title">"Master Edit List"</definedName>
    <definedName name="HTML1_10">""</definedName>
    <definedName name="HTML1_11">1</definedName>
    <definedName name="HTML1_12">"Aswath:Adobe SiteMill™ 1.0.2:MyHomePage:FCFF3.html"</definedName>
    <definedName name="HTML1_2">1</definedName>
    <definedName name="HTML1_3">"FCFF3"</definedName>
    <definedName name="HTML1_4">"Three-Stage FCFF Model"</definedName>
    <definedName name="HTML1_5">""</definedName>
    <definedName name="HTML1_6">-4146</definedName>
    <definedName name="HTML1_7">-4146</definedName>
    <definedName name="HTML1_8">"10/22/96"</definedName>
    <definedName name="HTML1_9">"Aswath Damodaran"</definedName>
    <definedName name="HTMLCount">1</definedName>
    <definedName name="huy">{"'Sheet1'!$L$16"}</definedName>
    <definedName name="II_control" hidden="1">{"'August 2000'!$A$1:$J$101"}</definedName>
    <definedName name="III_control" hidden="1">{"'August 2000'!$A$1:$J$101"}</definedName>
    <definedName name="Im_control" hidden="1">{"'August 2000'!$A$1:$J$101"}</definedName>
    <definedName name="ImpactLabel">OFFSET('[8]standards trend (4)'!$O$8,0,0,COUNT('[8]standards trend (4)'!$X$8:$X$25),1)</definedName>
    <definedName name="ImpactNo">OFFSET('[8]standards trend (4)'!$X$8,0,0,COUNT('[8]standards trend (4)'!$X$8:$X$25),1)</definedName>
    <definedName name="ImpactYes">OFFSET('[8]standards trend (4)'!$Y$8,0,0,COUNT('[8]standards trend (4)'!$Y$8:$Y$25),1)</definedName>
    <definedName name="India">[6]Range!$A$247:$I$305</definedName>
    <definedName name="IndiaCS1">'[6]Sample India'!$AB$1:$AO$22</definedName>
    <definedName name="IndiaCS2">'[6]Sample India'!$AB$24:$AO$50</definedName>
    <definedName name="Indonesia">[6]Range!$A$74:$I$146</definedName>
    <definedName name="IndonesiaCS1">'[6]Sample Indo'!$AB$1:$AO$21</definedName>
    <definedName name="IndonesiaCS2">'[6]Sample Indo'!$AB$25:$AO$51</definedName>
    <definedName name="IndonesiaS1">'[6]Sample Indo'!$A$4:$I$19</definedName>
    <definedName name="IndonesiaS2">'[6]Sample Indo'!$A$25:$I$58</definedName>
    <definedName name="IndonesiaS3">'[6]Sample Indo'!$A$60:$I$87</definedName>
    <definedName name="IntCalcDetail">#REF!</definedName>
    <definedName name="IntCalDetail">#REF!</definedName>
    <definedName name="Jai" hidden="1">{"'August 2000'!$A$1:$J$101"}</definedName>
    <definedName name="Jay_C">#REF!</definedName>
    <definedName name="jenks">'[10]HTE LIST'!#REF!</definedName>
    <definedName name="jet">'[10]HTE LIST'!#REF!</definedName>
    <definedName name="jfjfj_control" hidden="1">{"'August 2000'!$A$1:$J$101"}</definedName>
    <definedName name="JJ_control" hidden="1">{"'August 2000'!$A$1:$J$101"}</definedName>
    <definedName name="k">'[23]SALES-VAL'!#REF!</definedName>
    <definedName name="key" hidden="1">#REF!</definedName>
    <definedName name="khac">2</definedName>
    <definedName name="kidl" hidden="1">{#N/A,#N/A,FALSE,"Status of Projects";#N/A,#N/A,FALSE,"CEA-TEC";#N/A,#N/A,FALSE,"U-Constr.";#N/A,#N/A,FALSE,"summary";#N/A,#N/A,FALSE,"PPP-3 yrs"}</definedName>
    <definedName name="KLJADLKAJSD">[15]FORM14_2!#REF!</definedName>
    <definedName name="Korea">[24]Range!$A$306:$I$325</definedName>
    <definedName name="L">#REF!</definedName>
    <definedName name="Labels">[25]Sheet2!$B$1:$C$43</definedName>
    <definedName name="lan" hidden="1">{#N/A,#N/A,TRUE,"BT M200 da 10x20"}</definedName>
    <definedName name="langage">#REF!</definedName>
    <definedName name="Language">'[16]Basic information'!$F$4</definedName>
    <definedName name="LateDetail">'[26]Late Payment'!#REF!</definedName>
    <definedName name="ｌａｕｇｕａｇｅ">#REF!</definedName>
    <definedName name="LINE10110ITEM60">#REF!</definedName>
    <definedName name="LINE10370ITEM60">#REF!</definedName>
    <definedName name="LINE10380ITEM60">#REF!</definedName>
    <definedName name="LINE10690ITEM60">#REF!</definedName>
    <definedName name="LINE10700ITEM60">#REF!</definedName>
    <definedName name="LINE10890ITEM60">#REF!</definedName>
    <definedName name="LINE10900ITEM60">#REF!</definedName>
    <definedName name="LINE12900ITEM60">#REF!</definedName>
    <definedName name="LINE13900ITEM60">#REF!</definedName>
    <definedName name="LINE14100ITEM60">#REF!</definedName>
    <definedName name="LINE15900ITEM60">#REF!</definedName>
    <definedName name="LINE17900ITEM60">#REF!</definedName>
    <definedName name="LINE20390ITEM60">#REF!</definedName>
    <definedName name="LINE20490ITEM60">#REF!</definedName>
    <definedName name="LINE20500ITEM60">#REF!</definedName>
    <definedName name="LINE20600ITEM60">#REF!</definedName>
    <definedName name="LINE20790ITEM60">#REF!</definedName>
    <definedName name="LINE22000ITEM60">#REF!</definedName>
    <definedName name="LINE22900ITEM60">#REF!</definedName>
    <definedName name="LINE23190ITEM60">#REF!</definedName>
    <definedName name="LINE23200ITEM60">#REF!</definedName>
    <definedName name="LINE23390ITEM60">#REF!</definedName>
    <definedName name="LINE23900ITEM60">#REF!</definedName>
    <definedName name="LINE29900ITEM60">#REF!</definedName>
    <definedName name="LINE31000ITEM60">#REF!</definedName>
    <definedName name="LINE41100ITEM60">#REF!</definedName>
    <definedName name="LINE41200ITEM60">#REF!</definedName>
    <definedName name="LINE41300ITEM60">#REF!</definedName>
    <definedName name="LINE41400ITEM60">#REF!</definedName>
    <definedName name="LINE41500ITEM60">#REF!</definedName>
    <definedName name="LINE41600ITEM60">#REF!</definedName>
    <definedName name="LINE41800ITEM60">#REF!</definedName>
    <definedName name="LINE42100ITEM60">#REF!</definedName>
    <definedName name="LINE45900ITEM60">#REF!</definedName>
    <definedName name="LL">#REF!</definedName>
    <definedName name="LL_control" hidden="1">{"'August 2000'!$A$1:$J$101"}</definedName>
    <definedName name="m" hidden="1">[1]CAUSTIC!#REF!</definedName>
    <definedName name="magna">'[10]HTE LIST'!#REF!</definedName>
    <definedName name="mahle">'[10]HTE LIST'!#REF!</definedName>
    <definedName name="maieruk">#REF!</definedName>
    <definedName name="MAIR_A0">[7]SuperGroupRank!$R$4</definedName>
    <definedName name="MAIR_A1">[7]SuperGroupRank!$U$4</definedName>
    <definedName name="MAIR_A2">[7]SuperGroupRank!$X$4</definedName>
    <definedName name="MAIR_O0">[7]SuperGroupRank!$P$4</definedName>
    <definedName name="MAIR_O1">[7]SuperGroupRank!$S$4</definedName>
    <definedName name="MAIR_O2">[7]SuperGroupRank!$V$4</definedName>
    <definedName name="MAIR_S0">[7]SuperGroupRank!$Q$4</definedName>
    <definedName name="MAIR_S1">[7]SuperGroupRank!$T$4</definedName>
    <definedName name="MAIR_S2">[7]SuperGroupRank!$W$4</definedName>
    <definedName name="Major">'[6]priority analysis'!$AP$33</definedName>
    <definedName name="Malaysia">[6]Range!$A$149:$I$211</definedName>
    <definedName name="MalaysiaCS1">'[6]Sample MY'!$AB$1:$AO$21</definedName>
    <definedName name="MalaysiaCS2">'[6]Sample MY'!$AB$24:$AO$50</definedName>
    <definedName name="MalaysiaS1">'[6]Sample MY'!$A$4:$K$19</definedName>
    <definedName name="MalaysiaS2">'[6]Sample MY'!$A$23:$K$55</definedName>
    <definedName name="MalaysiaS3">'[6]Sample MY'!$A$57:$K$74</definedName>
    <definedName name="MANU">#REF!</definedName>
    <definedName name="Market">[7]TOC!$N$8</definedName>
    <definedName name="Max">'[6]priority analysis'!$AQ$31</definedName>
    <definedName name="MAZZCUTTER">#REF!</definedName>
    <definedName name="ME10SS">#REF!</definedName>
    <definedName name="ME15MS">#REF!</definedName>
    <definedName name="ME15SS">#REF!</definedName>
    <definedName name="ME5MS">#REF!</definedName>
    <definedName name="ME5SS">#REF!</definedName>
    <definedName name="metal">'[10]HTE LIST'!#REF!</definedName>
    <definedName name="Min">'[6]priority analysis'!$AP$31</definedName>
    <definedName name="Minor">'[6]priority analysis'!$AQ$33</definedName>
    <definedName name="mitras">'[10]HTE LIST'!#REF!</definedName>
    <definedName name="mmm">'[9]revised first cut'!$1:$1048576</definedName>
    <definedName name="Model">[7]TOC!$C$1</definedName>
    <definedName name="ModelCount">[6]TOC!$R$25</definedName>
    <definedName name="module">[7]TOC!$N$12</definedName>
    <definedName name="MONO250">#REF!</definedName>
    <definedName name="MSR_A">[7]GroupRank!$L$2</definedName>
    <definedName name="MSR_O">[7]GroupRank!$J$2</definedName>
    <definedName name="MSR_S">[7]GroupRank!$K$2</definedName>
    <definedName name="Net.Wt.">#REF!</definedName>
    <definedName name="nnnnnnnnnn" hidden="1">{#N/A,#N/A,FALSE,"Status of Projects";#N/A,#N/A,FALSE,"CEA-TEC";#N/A,#N/A,FALSE,"U-Constr.";#N/A,#N/A,FALSE,"summary";#N/A,#N/A,FALSE,"PPP-3 yrs"}</definedName>
    <definedName name="Nocdxdc">#REF!</definedName>
    <definedName name="nOTE1">#REF!</definedName>
    <definedName name="Note10">#REF!</definedName>
    <definedName name="Note11">#REF!</definedName>
    <definedName name="Note12">#REF!</definedName>
    <definedName name="Note13">#REF!</definedName>
    <definedName name="Note14">#REF!</definedName>
    <definedName name="Note15">#REF!</definedName>
    <definedName name="Note16">#REF!</definedName>
    <definedName name="Note17">#REF!</definedName>
    <definedName name="Note18">#REF!</definedName>
    <definedName name="Note19">#REF!</definedName>
    <definedName name="NOTE2">#REF!</definedName>
    <definedName name="Note20">#REF!</definedName>
    <definedName name="Note21">#REF!</definedName>
    <definedName name="Note22">#REF!</definedName>
    <definedName name="Note23">#REF!</definedName>
    <definedName name="Note24">#REF!</definedName>
    <definedName name="Note25">#REF!</definedName>
    <definedName name="Note26">#REF!</definedName>
    <definedName name="Note27">#REF!</definedName>
    <definedName name="Note28">#REF!</definedName>
    <definedName name="Note29">#REF!</definedName>
    <definedName name="Note3">#REF!</definedName>
    <definedName name="Note30">#REF!</definedName>
    <definedName name="Note4">#REF!</definedName>
    <definedName name="Note5">#REF!</definedName>
    <definedName name="Note6">#REF!</definedName>
    <definedName name="Note7">#REF!</definedName>
    <definedName name="Note8">#REF!</definedName>
    <definedName name="Note9">#REF!</definedName>
    <definedName name="NumberOfRespondentsAfterSalesData">#REF!</definedName>
    <definedName name="NumberOfRespondentsAfterSalesText">#REF!</definedName>
    <definedName name="NumberOfRespondentsOverallData">#REF!</definedName>
    <definedName name="NumberOfRespondentsOverallText">#REF!</definedName>
    <definedName name="NumberOfRespondentsSalesData">#REF!</definedName>
    <definedName name="NumberOfRespondentsSalesText">#REF!</definedName>
    <definedName name="O">'[7]Project Details'!$B$7</definedName>
    <definedName name="oldtb">#REF!</definedName>
    <definedName name="oo">#REF!</definedName>
    <definedName name="ooo">'[27]first cut'!$1:$1048576</definedName>
    <definedName name="oooo">#REF!</definedName>
    <definedName name="Order1">[6]TOC!$T$17</definedName>
    <definedName name="Order2">[6]TOC!$T$20</definedName>
    <definedName name="OrderTable" hidden="1">#REF!</definedName>
    <definedName name="OverallLong">#REF!</definedName>
    <definedName name="OverallLowSample">#REF!</definedName>
    <definedName name="OverallMainRankedDealers">#REF!</definedName>
    <definedName name="OverallMainRankingData">#REF!</definedName>
    <definedName name="OverallMainRankingText">#REF!</definedName>
    <definedName name="OverallScore">#REF!</definedName>
    <definedName name="OverallShort">#REF!</definedName>
    <definedName name="OverallStateRank">#REF!</definedName>
    <definedName name="OverallSubRankedDealers">#REF!</definedName>
    <definedName name="OverallSubRankingData">#REF!</definedName>
    <definedName name="OverallSubRankingText">#REF!</definedName>
    <definedName name="p" hidden="1">[1]CAUSTIC!#REF!</definedName>
    <definedName name="P_L">#REF!</definedName>
    <definedName name="P11C1">#N/A</definedName>
    <definedName name="P11C1Index">#REF!</definedName>
    <definedName name="P11C1TotalDataCount">#REF!</definedName>
    <definedName name="P11C1ValidDataCount">#REF!</definedName>
    <definedName name="P12ShowLastYear">#REF!</definedName>
    <definedName name="P1C1">#N/A</definedName>
    <definedName name="P1C1Index">#REF!</definedName>
    <definedName name="P1C1TotalDataCount">#REF!</definedName>
    <definedName name="P1C1ValidDataCount">#REF!</definedName>
    <definedName name="P2C1">#N/A</definedName>
    <definedName name="P2C1Index">#REF!</definedName>
    <definedName name="P2C1TotalDataCount">#REF!</definedName>
    <definedName name="P2C1ValidDataCount">#REF!</definedName>
    <definedName name="P3ShowLastYear">#REF!</definedName>
    <definedName name="P8C1Count">#REF!</definedName>
    <definedName name="PAGE_1">#REF!</definedName>
    <definedName name="PAGE_7">#REF!</definedName>
    <definedName name="PAGE_8">#REF!</definedName>
    <definedName name="Pakistan">[8]Range!$A$307:$G$337</definedName>
    <definedName name="Pause">#REF!</definedName>
    <definedName name="PERIOD">#REF!</definedName>
    <definedName name="periodend">'[16]Basic information'!$F$11</definedName>
    <definedName name="PeriodEnding">[15]Basic_Information!$E$10</definedName>
    <definedName name="pes">'[10]HTE LIST'!#REF!</definedName>
    <definedName name="Philippines">[6]Range!$A$215:$I$244</definedName>
    <definedName name="PhilippinesCS1">'[6]Sample PH'!$AB$1:$AO$22</definedName>
    <definedName name="PhilippinesCS2">'[6]Sample PH'!$AB$24:$AO$50</definedName>
    <definedName name="PL_CF">'[28]pack pnl-99'!#REF!</definedName>
    <definedName name="plcf">'[28]pack pnl-99'!#REF!</definedName>
    <definedName name="PLODDER">#REF!</definedName>
    <definedName name="PLODDER250">#REF!</definedName>
    <definedName name="PLODDER300">#REF!</definedName>
    <definedName name="PLODDER350">#REF!</definedName>
    <definedName name="Pong_Pong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ICE">#REF!</definedName>
    <definedName name="Print_Area_MI">#REF!</definedName>
    <definedName name="Print_Area_MI_7">#REF!</definedName>
    <definedName name="Print_Area1">#REF!</definedName>
    <definedName name="Print_Area2">#REF!</definedName>
    <definedName name="Print_Terms_Tatene">"Text 2"</definedName>
    <definedName name="ProdForm" hidden="1">#REF!</definedName>
    <definedName name="Product" hidden="1">#REF!</definedName>
    <definedName name="profit">#REF!</definedName>
    <definedName name="Project">'[7]Project Details'!$B$1</definedName>
    <definedName name="pur">[29]Leadsheet!$1:$1048576</definedName>
    <definedName name="Purch">OFFSET([6]dashboard!$J$35,0,0,COUNT([6]dashboard!$J$35:$J$40),1)</definedName>
    <definedName name="PurcLab">OFFSET([6]dashboard!$H$35,0,0,COUNT([6]dashboard!$J$35:$J$40),2)</definedName>
    <definedName name="q">'[30]Late Payment'!#REF!</definedName>
    <definedName name="Q_EXCEL_発送計画_ﾌｯﾀﾞｰ_Bt_">#REF!</definedName>
    <definedName name="Q_EXCEL_発送計画_ﾍｯﾀﾞｰ">#REF!</definedName>
    <definedName name="qq">#REF!</definedName>
    <definedName name="qqq">#REF!</definedName>
    <definedName name="qt" hidden="1">{"'Sheet1'!$L$16"}</definedName>
    <definedName name="rajender">#REF!</definedName>
    <definedName name="rama" hidden="1">{"'August 2000'!$A$1:$J$101"}</definedName>
    <definedName name="RATE">#REF!</definedName>
    <definedName name="raturi">#REF!</definedName>
    <definedName name="RawData">#REF!</definedName>
    <definedName name="rbp">'[10]HTE LIST'!#REF!</definedName>
    <definedName name="RCArea" hidden="1">#REF!</definedName>
    <definedName name="rearsby">'[10]HTE LIST'!#REF!</definedName>
    <definedName name="Ref">[7]TOC!$A$1</definedName>
    <definedName name="region">[7]TOC!$N$14</definedName>
    <definedName name="region10" hidden="1">'[31]98ordbkg'!#REF!</definedName>
    <definedName name="Report">[7]TOC!$N$9</definedName>
    <definedName name="ReportType">[6]TOC!$W$48:$X$57</definedName>
    <definedName name="return1">nopat1/capital1</definedName>
    <definedName name="Revisit">OFFSET([6]dashboard!$J$41,0,0,COUNT([6]dashboard!$J$41:$J$46),1)</definedName>
    <definedName name="RevisitLab">OFFSET([6]dashboard!$H$41,0,0,COUNT([6]dashboard!$J$41:$J$46),2)</definedName>
    <definedName name="rieter">'[10]HTE LIST'!#REF!</definedName>
    <definedName name="rmcApplication">"MC35"</definedName>
    <definedName name="rmcCategory">"PROPST"</definedName>
    <definedName name="rmcFrequency">"YTD"</definedName>
    <definedName name="RMCOptions">"*000000000000000"</definedName>
    <definedName name="rmcPeriod">9612</definedName>
    <definedName name="RngColor">'[6]priority analysis'!$AF$4:$AF$18</definedName>
    <definedName name="RngScale">'[6]priority analysis'!$AN$4:$AQ$28</definedName>
    <definedName name="rover">'[10]HTE LIST'!#REF!</definedName>
    <definedName name="RPeriod">[6]TOC!$V$5:$AD$23</definedName>
    <definedName name="r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rradj">#N/A</definedName>
    <definedName name="RState">[6]TOC!$V$26:$AD$33</definedName>
    <definedName name="RVeh">[6]TOC!$V$36:$AD$43</definedName>
    <definedName name="RYear">[8]TOC!$V$25:$AC$43</definedName>
    <definedName name="s">'[7]Project Details'!$C$7</definedName>
    <definedName name="SalesCorrelation">#REF!</definedName>
    <definedName name="SalesGridText">'[7]Grid Descriptions'!$A$2:$B$27</definedName>
    <definedName name="SalesLong">#REF!</definedName>
    <definedName name="SalesLowSample">#REF!</definedName>
    <definedName name="SalesMainRankedDealers">#REF!</definedName>
    <definedName name="SalesMainRankingData">#REF!</definedName>
    <definedName name="SalesMainRankingText">#REF!</definedName>
    <definedName name="SalesScore">#REF!</definedName>
    <definedName name="SalesShort">#REF!</definedName>
    <definedName name="SalesStateRank">#REF!</definedName>
    <definedName name="SalesSubRankedDealers">#REF!</definedName>
    <definedName name="SalesSubRankingData">#REF!</definedName>
    <definedName name="SalesSubRankingText">#REF!</definedName>
    <definedName name="SAPBEXdnldView">"41WAJKUWRKXE53M8FNJBNI26O"</definedName>
    <definedName name="SAPBEXhrIndnt">1</definedName>
    <definedName name="SAPBEXrevision">5</definedName>
    <definedName name="SAPBEXsysID">"BBP"</definedName>
    <definedName name="SAPBEXwbID">"3X1NOGQ58NCQ6O9E25EM0V0XZ"</definedName>
    <definedName name="sd" hidden="1">{#N/A,#N/A,FALSE,"Status of Projects";#N/A,#N/A,FALSE,"CEA-TEC";#N/A,#N/A,FALSE,"U-Constr.";#N/A,#N/A,FALSE,"summary";#N/A,#N/A,FALSE,"PPP-3 yrs"}</definedName>
    <definedName name="sdfas" hidden="1">[1]CAUSTIC!#REF!</definedName>
    <definedName name="Segment">[7]TOC!$F$1</definedName>
    <definedName name="SegmentCode">#REF!</definedName>
    <definedName name="SegmentDetails">'[7]Group Details'!$A$2:$H$1002</definedName>
    <definedName name="SegmentGroup">#REF!</definedName>
    <definedName name="SegmentGroupingType">#REF!</definedName>
    <definedName name="SegmentGroupLong">#REF!</definedName>
    <definedName name="SegmentGroupLong2">#REF!</definedName>
    <definedName name="SegmentGroupType">#REF!</definedName>
    <definedName name="SegmentShort">#REF!</definedName>
    <definedName name="SegmentShort2">#REF!</definedName>
    <definedName name="SelectedItemsToPrint">#REF!</definedName>
    <definedName name="sencount" hidden="1">1</definedName>
    <definedName name="SEPDetail">'[32]Short or Excess Payment'!#REF!</definedName>
    <definedName name="sept">#REF!</definedName>
    <definedName name="september">#REF!</definedName>
    <definedName name="ShowWave">[6]TOC!$R$27</definedName>
    <definedName name="Smith___Chain">#REF!</definedName>
    <definedName name="sname">'[16]Basic information'!$F$13</definedName>
    <definedName name="solver_adj" hidden="1">#REF!</definedName>
    <definedName name="solver_drv">1</definedName>
    <definedName name="solver_est">1</definedName>
    <definedName name="solver_itr">100</definedName>
    <definedName name="solver_lin">0</definedName>
    <definedName name="solver_num">0</definedName>
    <definedName name="solver_nwt">1</definedName>
    <definedName name="solver_opt" hidden="1">#REF!</definedName>
    <definedName name="solver_pre">0.000001</definedName>
    <definedName name="solver_scl">0</definedName>
    <definedName name="solver_sho">0</definedName>
    <definedName name="solver_tim">100</definedName>
    <definedName name="solver_tol">0.05</definedName>
    <definedName name="solver_typ">1</definedName>
    <definedName name="solver_val">0</definedName>
    <definedName name="SpecialPrice" hidden="1">#REF!</definedName>
    <definedName name="SS" hidden="1">#REF!</definedName>
    <definedName name="ssss" hidden="1">[1]CAUSTIC!#REF!</definedName>
    <definedName name="Start">[6]TOC!$R$17</definedName>
    <definedName name="StateRankTable">[7]GroupRank!$B$3:$L$152</definedName>
    <definedName name="StdTrend1">OFFSET('[8]standards trend (4)'!$P$30,0,0,COUNT('[8]standards trend (4)'!$P$31:$P$40)+1,9)</definedName>
    <definedName name="StdTrend2">OFFSET('[8]standards trend (4)'!$P$46,0,0,COUNT('[8]standards trend (4)'!$P$47:$P$54)+1,9)</definedName>
    <definedName name="StdTrendLab1">OFFSET('[8]standards trend (4)'!$O$30,0,0,COUNT('[8]standards trend (4)'!$P$31:$P$40)+1,1)</definedName>
    <definedName name="StdTrendLab2">OFFSET('[8]standards trend (4)'!$O$46,0,0,COUNT('[8]standards trend (4)'!$P$47:$P$54)+1,1)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udy">'[7]Project Details'!$B$6</definedName>
    <definedName name="SuperGroup">#REF!</definedName>
    <definedName name="SuperGroupCount">[7]SuperGroupRank!$C$3</definedName>
    <definedName name="SuperGroupDetails">'[7]Group Details'!$D$2:$G$1002</definedName>
    <definedName name="SuperGroupRankTable">[7]SuperGroupRank!$A$5:$R$504</definedName>
    <definedName name="supermodule">[7]TOC!$N$13</definedName>
    <definedName name="Table">#REF!</definedName>
    <definedName name="takao">'[10]HTE LIST'!#REF!</definedName>
    <definedName name="TaxTV">10%</definedName>
    <definedName name="TaxXL">5%</definedName>
    <definedName name="TB">[33]TB!$1:$1048576</definedName>
    <definedName name="tbl_ProdInfo" hidden="1">#REF!</definedName>
    <definedName name="TBPL">'[34]TB-PL'!$A$1:$IV$65536</definedName>
    <definedName name="TCICUTTER">#REF!</definedName>
    <definedName name="text1" hidden="1">{"'Sheet1'!$L$16"}</definedName>
    <definedName name="TextRefCopy1">#REF!</definedName>
    <definedName name="TextRefCopyRangeCount">1</definedName>
    <definedName name="Thailand">[6]Range!$A$31:$I$70</definedName>
    <definedName name="ThailandCS1">'[6]Sample TH'!$AB$1:$AO$22</definedName>
    <definedName name="ThailandCS2">'[6]Sample TH'!$AB$24:$AO$50</definedName>
    <definedName name="thue">6</definedName>
    <definedName name="Title1">[6]dashboard!$E$4</definedName>
    <definedName name="Title2">'[6]score trends'!$A$1</definedName>
    <definedName name="Title3">'[6]priority analysis'!$L$2</definedName>
    <definedName name="Title4">'[6]standards trend'!$L$4</definedName>
    <definedName name="Title5">'[6]service timing'!$G$2</definedName>
    <definedName name="Title6">'[6]Fix it First Time'!$G$2</definedName>
    <definedName name="Title7">'[6]Product Problems'!$G$2</definedName>
    <definedName name="Title8">[6]Parts!$G$2</definedName>
    <definedName name="tmkk_control" hidden="1">{"'August 2000'!$A$1:$J$101"}</definedName>
    <definedName name="TML_control" hidden="1">{"'August 2000'!$A$1:$J$101"}</definedName>
    <definedName name="To">[7]TOC!$F$2</definedName>
    <definedName name="TOC">[7]TOC!$A$5:$K$43</definedName>
    <definedName name="TopLine1">[6]dashboard!$A$4:$D$35</definedName>
    <definedName name="TopLine2">'[6]score trends'!$A$4:$D$35</definedName>
    <definedName name="TopLine3">'[6]priority analysis'!$A$6:$J$35</definedName>
    <definedName name="total">#REF!</definedName>
    <definedName name="TP_Footer_Path">"S:\73350\04RET\Valwelf\Allocations\"</definedName>
    <definedName name="TP_Footer_User">"Venelin Yanakiev"</definedName>
    <definedName name="TP_Footer_Version">"v3.00"</definedName>
    <definedName name="trial">'[35]TB CY'!$A$6:$I$1033</definedName>
    <definedName name="trwfrankley">'[10]HTE LIST'!#REF!</definedName>
    <definedName name="ＴＳ部番">#REF!</definedName>
    <definedName name="TTWave">[6]TOC!$R$23</definedName>
    <definedName name="TVSAfterSalesScore">#REF!</definedName>
    <definedName name="TVSAverage">#REF!</definedName>
    <definedName name="TVSAverageDisplay">#REF!</definedName>
    <definedName name="TVSAverageDisplayIndex">#REF!</definedName>
    <definedName name="TVSOverallScore">#REF!</definedName>
    <definedName name="TVSSalesScore">#REF!</definedName>
    <definedName name="Type">#REF!</definedName>
    <definedName name="UFPrn20030326143324">#REF!</definedName>
    <definedName name="UFPrn20031028092459">#REF!</definedName>
    <definedName name="UFPrn20040217115928">#REF!</definedName>
    <definedName name="UFPrn20050125103442">#REF!</definedName>
    <definedName name="UKLKL" hidden="1">{#N/A,#N/A,FALSE,"Status of Projects";#N/A,#N/A,FALSE,"CEA-TEC";#N/A,#N/A,FALSE,"U-Constr.";#N/A,#N/A,FALSE,"summary";#N/A,#N/A,FALSE,"PPP-3 yrs"}</definedName>
    <definedName name="UK工賃">'[36]資材規格リスト(単価確認）'!$B$101:$BA$166</definedName>
    <definedName name="UniqueName">#REF!</definedName>
    <definedName name="Unit">[15]Basic_Information!$E$12</definedName>
    <definedName name="Used">#REF!</definedName>
    <definedName name="UU_control" hidden="1">{"'August 2000'!$A$1:$J$101"}</definedName>
    <definedName name="UYE">'[10]HTE LIST'!#REF!</definedName>
    <definedName name="valeo">'[10]HTE LIST'!#REF!</definedName>
    <definedName name="vf" hidden="1">#REF!</definedName>
    <definedName name="Vietnam">[6]Range!$A$308:$I$334</definedName>
    <definedName name="VsGroupName">#REF!</definedName>
    <definedName name="w" hidden="1">#REF!</definedName>
    <definedName name="Wave">[7]TOC!$N$11</definedName>
    <definedName name="WaveN">[37]TOC!$I$1</definedName>
    <definedName name="wew" hidden="1">[38]현금흐름표!$F$45</definedName>
    <definedName name="wrn.Aging._.and._.Trend._.Analysis." hidden="1">{#N/A,#N/A,FALSE,"Aging Summary";#N/A,#N/A,FALSE,"Ratio Analysis";#N/A,#N/A,FALSE,"Test 120 Day Accts";#N/A,#N/A,FALSE,"Tickmarks"}</definedName>
    <definedName name="wrn.datapak." hidden="1">{#N/A,#N/A,FALSE,"Status of Projects";#N/A,#N/A,FALSE,"CEA-TEC";#N/A,#N/A,FALSE,"U-Constr.";#N/A,#N/A,FALSE,"summary";#N/A,#N/A,FALSE,"PPP-3 yrs"}</definedName>
    <definedName name="wrn.FORM1." hidden="1">{#N/A,#N/A,FALSE,"COMP"}</definedName>
    <definedName name="wrn.full." hidden="1">{#N/A,#N/A,FALSE,"Cover";#N/A,#N/A,FALSE,"Pres ";#N/A,#N/A,FALSE,"Outputs";#N/A,#N/A,FALSE,"Sensitivities";#N/A,#N/A,FALSE,"Graphs";#N/A,#N/A,FALSE,"DCF I (In)"}</definedName>
    <definedName name="wrn.polymwe.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wrn.repot.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.vd." hidden="1">{#N/A,#N/A,TRUE,"BT M200 da 10x20"}</definedName>
    <definedName name="wrn1.repo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x" hidden="1">[1]CAUSTIC!#REF!</definedName>
    <definedName name="XREF_COLUMN_1" hidden="1">#REF!</definedName>
    <definedName name="XREF_COLUMN_2" hidden="1">#REF!</definedName>
    <definedName name="XRefActiveRow" hidden="1">#REF!</definedName>
    <definedName name="XRefColumnsCount">7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3" hidden="1">#REF!</definedName>
    <definedName name="XRefCopy3Row" hidden="1">#REF!</definedName>
    <definedName name="XRefCopy4" hidden="1">#REF!</definedName>
    <definedName name="XRefCopy42">#REF!</definedName>
    <definedName name="XRefCopy43">#REF!</definedName>
    <definedName name="XRefCopy44">#REF!</definedName>
    <definedName name="XRefCopy45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RangeCount">71</definedName>
    <definedName name="XRefPaste1" hidden="1">#REF!</definedName>
    <definedName name="XRefPaste1Row" hidden="1">#REF!</definedName>
    <definedName name="XRefPaste2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40">#REF!</definedName>
    <definedName name="XRefPaste42">#REF!</definedName>
    <definedName name="XRefPaste44">#REF!</definedName>
    <definedName name="XRefPaste45">#REF!</definedName>
    <definedName name="XRefPaste46">#REF!</definedName>
    <definedName name="XRefPaste48">#REF!</definedName>
    <definedName name="XRefPaste4Row" hidden="1">#REF!</definedName>
    <definedName name="XRefPaste5" hidden="1">#REF!</definedName>
    <definedName name="XRefPaste50">#REF!</definedName>
    <definedName name="XRefPaste51">#REF!</definedName>
    <definedName name="XRefPaste52">#REF!</definedName>
    <definedName name="XRefPaste53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RangeCount">82</definedName>
    <definedName name="xx" hidden="1">'[39]5'!#REF!</definedName>
    <definedName name="y" hidden="1">{"'Sheet1'!$A$1:$H$15"}</definedName>
    <definedName name="Year">[7]TOC!$N$10</definedName>
    <definedName name="Yen">191</definedName>
    <definedName name="Yr">[6]TOC!$T$9</definedName>
    <definedName name="yyu">'[19]NOTES - EXPENSES '!#REF!</definedName>
    <definedName name="yyyyyyyyyyyyyy">#REF!</definedName>
    <definedName name="z">#REF!</definedName>
    <definedName name="Zone">#REF!</definedName>
    <definedName name="ZoneTable">#REF!</definedName>
    <definedName name="zz" hidden="1">{#N/A,#N/A,FALSE,"Status of Projects";#N/A,#N/A,FALSE,"CEA-TEC";#N/A,#N/A,FALSE,"U-Constr.";#N/A,#N/A,FALSE,"summary";#N/A,#N/A,FALSE,"PPP-3 yrs"}</definedName>
    <definedName name="あああああ">#REF!</definedName>
    <definedName name="か">#REF!</definedName>
    <definedName name="さ">#REF!</definedName>
    <definedName name="ピクチャ1">#REF!</definedName>
    <definedName name="ら">#REF!</definedName>
    <definedName name="レート">#REF!</definedName>
    <definedName name="เธอใช่ไหม">#REF!</definedName>
    <definedName name="เหงา">#REF!</definedName>
    <definedName name="ไม่อยากรู้">#REF!</definedName>
    <definedName name="ที่ว่าง">#REF!</definedName>
    <definedName name="สิ่งเดียว">#REF!</definedName>
    <definedName name="หน้าใส..ใส">#REF!</definedName>
    <definedName name="ห่วงหา">#REF!</definedName>
    <definedName name="매출" hidden="1">'[40]업무분장 '!$F$45</definedName>
    <definedName name="매출toc" hidden="1">'[40]업무분장 '!$F$45</definedName>
    <definedName name="아ㅏㅏ" hidden="1">#REF!</definedName>
    <definedName name="안" hidden="1">[41]공통!$F$45</definedName>
    <definedName name="ㅓㅗㅓㅗㅓㅗ" hidden="1">[42]현금흐름표!$F$45</definedName>
    <definedName name="上対発ﾚｰﾄ">#REF!</definedName>
    <definedName name="产量">[43]耗材国产化预算!$D$15,[43]耗材国产化预算!$G$15,[43]耗材国产化预算!$J$15,[43]耗材国产化预算!$M$15,[43]耗材国产化预算!$P$15,[43]耗材国产化预算!$S$15,[43]耗材国产化预算!$D$36,[43]耗材国产化预算!$G$36,[43]耗材国产化预算!$J$36,[43]耗材国产化预算!$M$36,[43]耗材国产化预算!$P$36,[43]耗材国产化预算!$S$36</definedName>
    <definedName name="产销存">[44]产销存!$1:$1048576</definedName>
    <definedName name="内容">#REF!</definedName>
    <definedName name="別紙３">#REF!</definedName>
    <definedName name="単重実績">#REF!</definedName>
    <definedName name="印刷">[45]!印刷</definedName>
    <definedName name="受注差額一般">[15]FORM14_2!#REF!</definedName>
    <definedName name="受注差額半導">[15]FORM14_2!#REF!</definedName>
    <definedName name="受注差額機器">[15]FORM14_2!#REF!</definedName>
    <definedName name="受注差額製品">[15]FORM14_2!#REF!</definedName>
    <definedName name="受注差額集積">[15]FORM14_2!#REF!</definedName>
    <definedName name="受注差額電管">[15]FORM14_2!#REF!</definedName>
    <definedName name="台帐">[46]台账!$1:$1048576</definedName>
    <definedName name="台帐02">'[47]04台帐'!$1:$1048576</definedName>
    <definedName name="台帐03">[47]其他04!$1:$1048576</definedName>
    <definedName name="定义">#REF!</definedName>
    <definedName name="当月">[44]经指10!$J$1</definedName>
    <definedName name="提案レート下実行">#REF!</definedName>
    <definedName name="明细表">#REF!</definedName>
    <definedName name="為替">#REF!</definedName>
    <definedName name="為替検討">#REF!</definedName>
    <definedName name="累计">[44]经指10!$K$1</definedName>
    <definedName name="累计现行价">[47]总产值1!$D$14</definedName>
    <definedName name="线路">#REF!</definedName>
    <definedName name="行">[46]台账!$A:$B</definedName>
    <definedName name="資材SET単価">[48]資材単価!$M$7:$W$40</definedName>
    <definedName name="資材単価">'[49]資材規格リスト(単価確認）'!$A$101:$H$152</definedName>
    <definedName name="資材単価UK">'[36]資材規格リスト(単価確認）'!$B$101:$H$152</definedName>
    <definedName name="财务">[44]财务!$1:$1048576</definedName>
    <definedName name="车费">#REF!</definedName>
    <definedName name="部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3" l="1"/>
  <c r="H47" i="8"/>
  <c r="I47" i="8" s="1"/>
  <c r="K47" i="8" s="1"/>
  <c r="H48" i="8"/>
  <c r="I48" i="8" s="1"/>
  <c r="K48" i="8" s="1"/>
  <c r="H49" i="8"/>
  <c r="I49" i="8" s="1"/>
  <c r="K49" i="8" s="1"/>
  <c r="H50" i="8"/>
  <c r="I50" i="8" s="1"/>
  <c r="K50" i="8" s="1"/>
  <c r="F25" i="3"/>
  <c r="G25" i="3" s="1"/>
  <c r="I25" i="3" s="1"/>
  <c r="F33" i="4" l="1"/>
  <c r="G33" i="4" s="1"/>
  <c r="I33" i="4" s="1"/>
  <c r="E34" i="4"/>
  <c r="H34" i="4"/>
  <c r="I35" i="11"/>
  <c r="K35" i="11" s="1"/>
  <c r="I116" i="8"/>
  <c r="K116" i="8" s="1"/>
  <c r="H74" i="7"/>
  <c r="E74" i="7"/>
  <c r="F73" i="7"/>
  <c r="G73" i="7" s="1"/>
  <c r="I73" i="7" s="1"/>
  <c r="F72" i="7"/>
  <c r="G72" i="7" s="1"/>
  <c r="I72" i="7" s="1"/>
  <c r="G71" i="7"/>
  <c r="H52" i="6"/>
  <c r="I52" i="6" s="1"/>
  <c r="H53" i="5"/>
  <c r="I47" i="5"/>
  <c r="G52" i="5"/>
  <c r="G35" i="5"/>
  <c r="I46" i="5"/>
  <c r="G30" i="3"/>
  <c r="H43" i="2"/>
  <c r="J42" i="2"/>
  <c r="I42" i="2"/>
  <c r="E29" i="4"/>
  <c r="E16" i="3"/>
  <c r="H26" i="3"/>
  <c r="J27" i="2"/>
  <c r="G27" i="2"/>
  <c r="H16" i="11"/>
  <c r="I16" i="11" s="1"/>
  <c r="K16" i="11" s="1"/>
  <c r="F21" i="10"/>
  <c r="G21" i="10" s="1"/>
  <c r="I21" i="10" s="1"/>
  <c r="F19" i="10"/>
  <c r="G19" i="10" s="1"/>
  <c r="I19" i="10" s="1"/>
  <c r="H39" i="8"/>
  <c r="I39" i="8" s="1"/>
  <c r="K39" i="8" s="1"/>
  <c r="H38" i="8"/>
  <c r="I38" i="8" s="1"/>
  <c r="K38" i="8" s="1"/>
  <c r="H34" i="8"/>
  <c r="I34" i="8" s="1"/>
  <c r="K34" i="8" s="1"/>
  <c r="F29" i="7"/>
  <c r="G29" i="7" s="1"/>
  <c r="I29" i="7" s="1"/>
  <c r="F28" i="7"/>
  <c r="G28" i="7" s="1"/>
  <c r="I28" i="7" s="1"/>
  <c r="F23" i="7"/>
  <c r="G23" i="7" s="1"/>
  <c r="I23" i="7" s="1"/>
  <c r="F22" i="7"/>
  <c r="G22" i="7" s="1"/>
  <c r="I22" i="7" s="1"/>
  <c r="F20" i="7"/>
  <c r="G20" i="7" s="1"/>
  <c r="I20" i="7" s="1"/>
  <c r="F19" i="7"/>
  <c r="G19" i="7" s="1"/>
  <c r="I19" i="7" s="1"/>
  <c r="H29" i="4"/>
  <c r="F28" i="4"/>
  <c r="G28" i="4" s="1"/>
  <c r="I28" i="4" s="1"/>
  <c r="F26" i="4"/>
  <c r="G26" i="4" s="1"/>
  <c r="I26" i="4" s="1"/>
  <c r="F25" i="4"/>
  <c r="G25" i="4" s="1"/>
  <c r="I25" i="4" s="1"/>
  <c r="F19" i="4"/>
  <c r="G19" i="4" s="1"/>
  <c r="I19" i="4" s="1"/>
  <c r="F17" i="4"/>
  <c r="G17" i="4" s="1"/>
  <c r="I17" i="4" s="1"/>
  <c r="H25" i="2"/>
  <c r="I25" i="2" s="1"/>
  <c r="K25" i="2" s="1"/>
  <c r="H24" i="2"/>
  <c r="I24" i="2" s="1"/>
  <c r="K24" i="2" s="1"/>
  <c r="H23" i="2"/>
  <c r="I23" i="2" s="1"/>
  <c r="K23" i="2" s="1"/>
  <c r="H22" i="2"/>
  <c r="I22" i="2" s="1"/>
  <c r="K22" i="2" s="1"/>
  <c r="H16" i="2"/>
  <c r="I16" i="2" s="1"/>
  <c r="K16" i="2" s="1"/>
  <c r="H15" i="2"/>
  <c r="I15" i="2" s="1"/>
  <c r="K15" i="2" s="1"/>
  <c r="H14" i="2"/>
  <c r="I14" i="2" s="1"/>
  <c r="K14" i="2" s="1"/>
  <c r="I71" i="7" l="1"/>
  <c r="G74" i="7"/>
  <c r="J43" i="2"/>
  <c r="K42" i="2"/>
  <c r="I74" i="7"/>
  <c r="J52" i="8"/>
  <c r="G52" i="8"/>
  <c r="H24" i="8"/>
  <c r="I24" i="8" s="1"/>
  <c r="K24" i="8" s="1"/>
  <c r="H111" i="8"/>
  <c r="I111" i="8" s="1"/>
  <c r="K111" i="8" s="1"/>
  <c r="H64" i="4" l="1"/>
  <c r="I61" i="4"/>
  <c r="I10" i="7"/>
  <c r="H8" i="7"/>
  <c r="I5" i="7"/>
  <c r="H51" i="7"/>
  <c r="J23" i="11"/>
  <c r="J37" i="11" s="1"/>
  <c r="J8" i="8"/>
  <c r="J60" i="8"/>
  <c r="J112" i="8"/>
  <c r="K114" i="8"/>
  <c r="K5" i="8"/>
  <c r="I9" i="10"/>
  <c r="I7" i="10"/>
  <c r="I5" i="10"/>
  <c r="H30" i="10"/>
  <c r="H31" i="10" s="1"/>
  <c r="H50" i="10" s="1"/>
  <c r="K40" i="2"/>
  <c r="K7" i="2"/>
  <c r="K5" i="2"/>
  <c r="I7" i="3"/>
  <c r="I6" i="3"/>
  <c r="I5" i="3"/>
  <c r="H30" i="3"/>
  <c r="K23" i="5"/>
  <c r="J47" i="5"/>
  <c r="H77" i="7" l="1"/>
  <c r="J52" i="5"/>
  <c r="J53" i="5" s="1"/>
  <c r="K47" i="5"/>
  <c r="H31" i="3"/>
  <c r="I30" i="3"/>
  <c r="J117" i="8"/>
  <c r="H22" i="11"/>
  <c r="I22" i="11" s="1"/>
  <c r="K22" i="11" s="1"/>
  <c r="G19" i="11"/>
  <c r="H17" i="11"/>
  <c r="I17" i="11" s="1"/>
  <c r="K17" i="11" s="1"/>
  <c r="G31" i="11"/>
  <c r="H30" i="11"/>
  <c r="I30" i="11" s="1"/>
  <c r="K30" i="11" s="1"/>
  <c r="H29" i="11"/>
  <c r="I29" i="11" s="1"/>
  <c r="K29" i="11" s="1"/>
  <c r="H28" i="11"/>
  <c r="I28" i="11" s="1"/>
  <c r="K28" i="11" s="1"/>
  <c r="I27" i="11"/>
  <c r="K27" i="11" s="1"/>
  <c r="I24" i="11"/>
  <c r="G23" i="11"/>
  <c r="I21" i="11"/>
  <c r="K21" i="11" s="1"/>
  <c r="H18" i="11"/>
  <c r="I18" i="11" s="1"/>
  <c r="K18" i="11" s="1"/>
  <c r="H15" i="11"/>
  <c r="I15" i="11" s="1"/>
  <c r="K15" i="11" s="1"/>
  <c r="I14" i="11"/>
  <c r="K14" i="11" s="1"/>
  <c r="G12" i="11"/>
  <c r="I11" i="11"/>
  <c r="K11" i="11" s="1"/>
  <c r="H11" i="11"/>
  <c r="I10" i="11"/>
  <c r="K10" i="11" s="1"/>
  <c r="I8" i="11"/>
  <c r="K8" i="11" s="1"/>
  <c r="I6" i="11"/>
  <c r="I4" i="11"/>
  <c r="K4" i="11" s="1"/>
  <c r="E41" i="10"/>
  <c r="E45" i="10" s="1"/>
  <c r="F26" i="10"/>
  <c r="G26" i="10" s="1"/>
  <c r="F25" i="10"/>
  <c r="G25" i="10" s="1"/>
  <c r="I25" i="10" s="1"/>
  <c r="F24" i="10"/>
  <c r="G24" i="10" s="1"/>
  <c r="I24" i="10" s="1"/>
  <c r="F23" i="10"/>
  <c r="G23" i="10" s="1"/>
  <c r="I23" i="10" s="1"/>
  <c r="E18" i="10"/>
  <c r="F44" i="10"/>
  <c r="G44" i="10" s="1"/>
  <c r="I44" i="10" s="1"/>
  <c r="F43" i="10"/>
  <c r="G43" i="10" s="1"/>
  <c r="I43" i="10" s="1"/>
  <c r="F42" i="10"/>
  <c r="G42" i="10" s="1"/>
  <c r="I42" i="10" s="1"/>
  <c r="F41" i="10"/>
  <c r="F40" i="10"/>
  <c r="G40" i="10" s="1"/>
  <c r="I40" i="10" s="1"/>
  <c r="F39" i="10"/>
  <c r="G39" i="10" s="1"/>
  <c r="I39" i="10" s="1"/>
  <c r="F38" i="10"/>
  <c r="G38" i="10" s="1"/>
  <c r="I38" i="10" s="1"/>
  <c r="F37" i="10"/>
  <c r="G37" i="10" s="1"/>
  <c r="I37" i="10" s="1"/>
  <c r="F36" i="10"/>
  <c r="G36" i="10" s="1"/>
  <c r="I36" i="10" s="1"/>
  <c r="G35" i="10"/>
  <c r="I35" i="10" s="1"/>
  <c r="G32" i="10"/>
  <c r="E31" i="10"/>
  <c r="G30" i="10"/>
  <c r="I30" i="10" s="1"/>
  <c r="G29" i="10"/>
  <c r="I29" i="10" s="1"/>
  <c r="F22" i="10"/>
  <c r="G22" i="10" s="1"/>
  <c r="I22" i="10" s="1"/>
  <c r="F20" i="10"/>
  <c r="G20" i="10" s="1"/>
  <c r="I20" i="10" s="1"/>
  <c r="F18" i="10"/>
  <c r="F17" i="10"/>
  <c r="G17" i="10" s="1"/>
  <c r="I17" i="10" s="1"/>
  <c r="F16" i="10"/>
  <c r="G16" i="10" s="1"/>
  <c r="I16" i="10" s="1"/>
  <c r="F15" i="10"/>
  <c r="G15" i="10" s="1"/>
  <c r="I15" i="10" s="1"/>
  <c r="G14" i="10"/>
  <c r="I14" i="10" s="1"/>
  <c r="E12" i="10"/>
  <c r="G11" i="10"/>
  <c r="I11" i="10" s="1"/>
  <c r="F11" i="10"/>
  <c r="G10" i="10"/>
  <c r="I10" i="10" s="1"/>
  <c r="G8" i="10"/>
  <c r="I8" i="10" s="1"/>
  <c r="G6" i="10"/>
  <c r="G4" i="10"/>
  <c r="I46" i="9"/>
  <c r="G44" i="9"/>
  <c r="H43" i="9"/>
  <c r="I43" i="9" s="1"/>
  <c r="H42" i="9"/>
  <c r="I42" i="9" s="1"/>
  <c r="I41" i="9"/>
  <c r="I38" i="9"/>
  <c r="G36" i="9"/>
  <c r="H35" i="9"/>
  <c r="I35" i="9" s="1"/>
  <c r="I34" i="9"/>
  <c r="G32" i="9"/>
  <c r="H31" i="9"/>
  <c r="I31" i="9" s="1"/>
  <c r="H30" i="9"/>
  <c r="I30" i="9" s="1"/>
  <c r="H29" i="9"/>
  <c r="I29" i="9" s="1"/>
  <c r="H28" i="9"/>
  <c r="I28" i="9" s="1"/>
  <c r="H27" i="9"/>
  <c r="I27" i="9" s="1"/>
  <c r="H26" i="9"/>
  <c r="I26" i="9" s="1"/>
  <c r="H25" i="9"/>
  <c r="I25" i="9" s="1"/>
  <c r="I24" i="9"/>
  <c r="G22" i="9"/>
  <c r="I21" i="9"/>
  <c r="H21" i="9"/>
  <c r="I20" i="9"/>
  <c r="G18" i="9"/>
  <c r="H17" i="9"/>
  <c r="I17" i="9" s="1"/>
  <c r="H16" i="9"/>
  <c r="I16" i="9" s="1"/>
  <c r="H15" i="9"/>
  <c r="I15" i="9" s="1"/>
  <c r="H14" i="9"/>
  <c r="I14" i="9" s="1"/>
  <c r="H13" i="9"/>
  <c r="I13" i="9" s="1"/>
  <c r="H12" i="9"/>
  <c r="I12" i="9" s="1"/>
  <c r="H11" i="9"/>
  <c r="I11" i="9" s="1"/>
  <c r="H10" i="9"/>
  <c r="I10" i="9" s="1"/>
  <c r="H9" i="9"/>
  <c r="I9" i="9" s="1"/>
  <c r="H8" i="9"/>
  <c r="I8" i="9" s="1"/>
  <c r="H7" i="9"/>
  <c r="I7" i="9" s="1"/>
  <c r="I6" i="9"/>
  <c r="I4" i="9"/>
  <c r="H110" i="8"/>
  <c r="I110" i="8" s="1"/>
  <c r="K110" i="8" s="1"/>
  <c r="H109" i="8"/>
  <c r="I109" i="8" s="1"/>
  <c r="K109" i="8" s="1"/>
  <c r="H108" i="8"/>
  <c r="I108" i="8" s="1"/>
  <c r="K108" i="8" s="1"/>
  <c r="H107" i="8"/>
  <c r="I107" i="8" s="1"/>
  <c r="K107" i="8" s="1"/>
  <c r="H106" i="8"/>
  <c r="I106" i="8" s="1"/>
  <c r="K106" i="8" s="1"/>
  <c r="H105" i="8"/>
  <c r="I105" i="8" s="1"/>
  <c r="K105" i="8" s="1"/>
  <c r="H103" i="8"/>
  <c r="I103" i="8" s="1"/>
  <c r="K103" i="8" s="1"/>
  <c r="G102" i="8"/>
  <c r="G112" i="8" s="1"/>
  <c r="H102" i="8"/>
  <c r="H101" i="8"/>
  <c r="I101" i="8" s="1"/>
  <c r="K101" i="8" s="1"/>
  <c r="H100" i="8"/>
  <c r="I100" i="8" s="1"/>
  <c r="K100" i="8" s="1"/>
  <c r="H99" i="8"/>
  <c r="I99" i="8" s="1"/>
  <c r="K99" i="8" s="1"/>
  <c r="H98" i="8"/>
  <c r="I98" i="8" s="1"/>
  <c r="K98" i="8" s="1"/>
  <c r="H97" i="8"/>
  <c r="I97" i="8" s="1"/>
  <c r="K97" i="8" s="1"/>
  <c r="H96" i="8"/>
  <c r="I96" i="8" s="1"/>
  <c r="K96" i="8" s="1"/>
  <c r="H94" i="8"/>
  <c r="I94" i="8" s="1"/>
  <c r="K94" i="8" s="1"/>
  <c r="H93" i="8"/>
  <c r="I93" i="8" s="1"/>
  <c r="K93" i="8" s="1"/>
  <c r="H92" i="8"/>
  <c r="I92" i="8" s="1"/>
  <c r="K92" i="8" s="1"/>
  <c r="H91" i="8"/>
  <c r="I91" i="8" s="1"/>
  <c r="K91" i="8" s="1"/>
  <c r="H90" i="8"/>
  <c r="I90" i="8" s="1"/>
  <c r="K90" i="8" s="1"/>
  <c r="H89" i="8"/>
  <c r="I89" i="8" s="1"/>
  <c r="K89" i="8" s="1"/>
  <c r="H88" i="8"/>
  <c r="I88" i="8" s="1"/>
  <c r="K88" i="8" s="1"/>
  <c r="H87" i="8"/>
  <c r="I87" i="8" s="1"/>
  <c r="K87" i="8" s="1"/>
  <c r="H85" i="8"/>
  <c r="I85" i="8" s="1"/>
  <c r="K85" i="8" s="1"/>
  <c r="H84" i="8"/>
  <c r="I84" i="8" s="1"/>
  <c r="K84" i="8" s="1"/>
  <c r="H83" i="8"/>
  <c r="I83" i="8" s="1"/>
  <c r="K83" i="8" s="1"/>
  <c r="H82" i="8"/>
  <c r="I82" i="8" s="1"/>
  <c r="K82" i="8" s="1"/>
  <c r="H81" i="8"/>
  <c r="I81" i="8" s="1"/>
  <c r="K81" i="8" s="1"/>
  <c r="H80" i="8"/>
  <c r="I80" i="8" s="1"/>
  <c r="K80" i="8" s="1"/>
  <c r="H79" i="8"/>
  <c r="I79" i="8" s="1"/>
  <c r="K79" i="8" s="1"/>
  <c r="H78" i="8"/>
  <c r="I78" i="8" s="1"/>
  <c r="K78" i="8" s="1"/>
  <c r="H77" i="8"/>
  <c r="I77" i="8" s="1"/>
  <c r="K77" i="8" s="1"/>
  <c r="H76" i="8"/>
  <c r="I76" i="8" s="1"/>
  <c r="K76" i="8" s="1"/>
  <c r="H75" i="8"/>
  <c r="I75" i="8" s="1"/>
  <c r="K75" i="8" s="1"/>
  <c r="H69" i="8"/>
  <c r="I69" i="8" s="1"/>
  <c r="K69" i="8" s="1"/>
  <c r="H68" i="8"/>
  <c r="I68" i="8" s="1"/>
  <c r="K68" i="8" s="1"/>
  <c r="H67" i="8"/>
  <c r="I67" i="8" s="1"/>
  <c r="K67" i="8" s="1"/>
  <c r="H66" i="8"/>
  <c r="I66" i="8" s="1"/>
  <c r="K66" i="8" s="1"/>
  <c r="H65" i="8"/>
  <c r="I65" i="8" s="1"/>
  <c r="K65" i="8" s="1"/>
  <c r="H64" i="8"/>
  <c r="I64" i="8" s="1"/>
  <c r="K64" i="8" s="1"/>
  <c r="H63" i="8"/>
  <c r="I63" i="8" s="1"/>
  <c r="K63" i="8" s="1"/>
  <c r="G60" i="8"/>
  <c r="H59" i="8"/>
  <c r="I59" i="8" s="1"/>
  <c r="K59" i="8" s="1"/>
  <c r="H58" i="8"/>
  <c r="I58" i="8" s="1"/>
  <c r="K58" i="8" s="1"/>
  <c r="H46" i="8"/>
  <c r="I46" i="8" s="1"/>
  <c r="K46" i="8" s="1"/>
  <c r="H45" i="8"/>
  <c r="I45" i="8" s="1"/>
  <c r="K45" i="8" s="1"/>
  <c r="H44" i="8"/>
  <c r="I44" i="8" s="1"/>
  <c r="K44" i="8" s="1"/>
  <c r="H43" i="8"/>
  <c r="I43" i="8" s="1"/>
  <c r="K43" i="8" s="1"/>
  <c r="H42" i="8"/>
  <c r="I42" i="8" s="1"/>
  <c r="K42" i="8" s="1"/>
  <c r="H41" i="8"/>
  <c r="I41" i="8" s="1"/>
  <c r="K41" i="8" s="1"/>
  <c r="H40" i="8"/>
  <c r="I40" i="8" s="1"/>
  <c r="K40" i="8" s="1"/>
  <c r="H104" i="8"/>
  <c r="I104" i="8" s="1"/>
  <c r="K104" i="8" s="1"/>
  <c r="H95" i="8"/>
  <c r="I95" i="8" s="1"/>
  <c r="K95" i="8" s="1"/>
  <c r="H86" i="8"/>
  <c r="I86" i="8" s="1"/>
  <c r="K86" i="8" s="1"/>
  <c r="H74" i="8"/>
  <c r="I74" i="8" s="1"/>
  <c r="K74" i="8" s="1"/>
  <c r="H73" i="8"/>
  <c r="I73" i="8" s="1"/>
  <c r="K73" i="8" s="1"/>
  <c r="H72" i="8"/>
  <c r="I72" i="8" s="1"/>
  <c r="K72" i="8" s="1"/>
  <c r="H71" i="8"/>
  <c r="I71" i="8" s="1"/>
  <c r="K71" i="8" s="1"/>
  <c r="H70" i="8"/>
  <c r="I70" i="8" s="1"/>
  <c r="K70" i="8" s="1"/>
  <c r="I62" i="8"/>
  <c r="I57" i="8"/>
  <c r="K57" i="8" s="1"/>
  <c r="G55" i="8"/>
  <c r="I54" i="8"/>
  <c r="K54" i="8" s="1"/>
  <c r="K55" i="8" s="1"/>
  <c r="I51" i="8"/>
  <c r="K51" i="8" s="1"/>
  <c r="H37" i="8"/>
  <c r="I37" i="8" s="1"/>
  <c r="K37" i="8" s="1"/>
  <c r="H36" i="8"/>
  <c r="I36" i="8" s="1"/>
  <c r="K36" i="8" s="1"/>
  <c r="H35" i="8"/>
  <c r="I35" i="8" s="1"/>
  <c r="K35" i="8" s="1"/>
  <c r="H33" i="8"/>
  <c r="I33" i="8" s="1"/>
  <c r="K33" i="8" s="1"/>
  <c r="H32" i="8"/>
  <c r="I32" i="8" s="1"/>
  <c r="K32" i="8" s="1"/>
  <c r="H31" i="8"/>
  <c r="I31" i="8" s="1"/>
  <c r="K31" i="8" s="1"/>
  <c r="H30" i="8"/>
  <c r="I30" i="8" s="1"/>
  <c r="K30" i="8" s="1"/>
  <c r="H29" i="8"/>
  <c r="I29" i="8" s="1"/>
  <c r="K29" i="8" s="1"/>
  <c r="H28" i="8"/>
  <c r="I28" i="8" s="1"/>
  <c r="K28" i="8" s="1"/>
  <c r="H27" i="8"/>
  <c r="I27" i="8" s="1"/>
  <c r="K27" i="8" s="1"/>
  <c r="H26" i="8"/>
  <c r="I26" i="8" s="1"/>
  <c r="K26" i="8" s="1"/>
  <c r="H25" i="8"/>
  <c r="I25" i="8" s="1"/>
  <c r="K25" i="8" s="1"/>
  <c r="H23" i="8"/>
  <c r="I23" i="8" s="1"/>
  <c r="K23" i="8" s="1"/>
  <c r="H22" i="8"/>
  <c r="I22" i="8" s="1"/>
  <c r="K22" i="8" s="1"/>
  <c r="H21" i="8"/>
  <c r="I21" i="8" s="1"/>
  <c r="K21" i="8" s="1"/>
  <c r="H20" i="8"/>
  <c r="I20" i="8" s="1"/>
  <c r="K20" i="8" s="1"/>
  <c r="H19" i="8"/>
  <c r="I19" i="8" s="1"/>
  <c r="K19" i="8" s="1"/>
  <c r="H18" i="8"/>
  <c r="I18" i="8" s="1"/>
  <c r="K18" i="8" s="1"/>
  <c r="H17" i="8"/>
  <c r="I17" i="8" s="1"/>
  <c r="K17" i="8" s="1"/>
  <c r="I16" i="8"/>
  <c r="G14" i="8"/>
  <c r="I13" i="8"/>
  <c r="K13" i="8" s="1"/>
  <c r="H13" i="8"/>
  <c r="I12" i="8"/>
  <c r="K12" i="8" s="1"/>
  <c r="I10" i="8"/>
  <c r="K10" i="8" s="1"/>
  <c r="G8" i="8"/>
  <c r="H7" i="8"/>
  <c r="I7" i="8" s="1"/>
  <c r="K7" i="8" s="1"/>
  <c r="I6" i="8"/>
  <c r="K6" i="8" s="1"/>
  <c r="I4" i="8"/>
  <c r="K4" i="8" s="1"/>
  <c r="E51" i="7"/>
  <c r="F50" i="7"/>
  <c r="G50" i="7" s="1"/>
  <c r="I50" i="7" s="1"/>
  <c r="F48" i="7"/>
  <c r="G48" i="7" s="1"/>
  <c r="I48" i="7" s="1"/>
  <c r="F47" i="7"/>
  <c r="I47" i="7" s="1"/>
  <c r="F46" i="7"/>
  <c r="I46" i="7" s="1"/>
  <c r="F42" i="7"/>
  <c r="G42" i="7" s="1"/>
  <c r="I42" i="7" s="1"/>
  <c r="F41" i="7"/>
  <c r="G41" i="7" s="1"/>
  <c r="I41" i="7" s="1"/>
  <c r="F40" i="7"/>
  <c r="G40" i="7" s="1"/>
  <c r="I40" i="7" s="1"/>
  <c r="F39" i="7"/>
  <c r="G39" i="7" s="1"/>
  <c r="I39" i="7" s="1"/>
  <c r="F38" i="7"/>
  <c r="G38" i="7" s="1"/>
  <c r="I38" i="7" s="1"/>
  <c r="F37" i="7"/>
  <c r="G37" i="7" s="1"/>
  <c r="I37" i="7" s="1"/>
  <c r="F36" i="7"/>
  <c r="G36" i="7" s="1"/>
  <c r="I36" i="7" s="1"/>
  <c r="F35" i="7"/>
  <c r="G35" i="7" s="1"/>
  <c r="I35" i="7" s="1"/>
  <c r="F34" i="7"/>
  <c r="G34" i="7" s="1"/>
  <c r="I34" i="7" s="1"/>
  <c r="F33" i="7"/>
  <c r="G33" i="7" s="1"/>
  <c r="I33" i="7" s="1"/>
  <c r="E31" i="7"/>
  <c r="F26" i="7"/>
  <c r="F25" i="7"/>
  <c r="G25" i="7" s="1"/>
  <c r="I25" i="7" s="1"/>
  <c r="E8" i="7"/>
  <c r="F7" i="7"/>
  <c r="G7" i="7" s="1"/>
  <c r="I7" i="7" s="1"/>
  <c r="F65" i="7"/>
  <c r="G65" i="7" s="1"/>
  <c r="I65" i="7" s="1"/>
  <c r="F64" i="7"/>
  <c r="G64" i="7" s="1"/>
  <c r="I64" i="7" s="1"/>
  <c r="F63" i="7"/>
  <c r="G63" i="7" s="1"/>
  <c r="I63" i="7" s="1"/>
  <c r="F62" i="7"/>
  <c r="G62" i="7" s="1"/>
  <c r="I62" i="7" s="1"/>
  <c r="F61" i="7"/>
  <c r="G61" i="7" s="1"/>
  <c r="I61" i="7" s="1"/>
  <c r="F60" i="7"/>
  <c r="G60" i="7" s="1"/>
  <c r="I60" i="7" s="1"/>
  <c r="F59" i="7"/>
  <c r="G59" i="7" s="1"/>
  <c r="I59" i="7" s="1"/>
  <c r="F58" i="7"/>
  <c r="G58" i="7" s="1"/>
  <c r="I58" i="7" s="1"/>
  <c r="F57" i="7"/>
  <c r="G57" i="7" s="1"/>
  <c r="I57" i="7" s="1"/>
  <c r="G56" i="7"/>
  <c r="I56" i="7" s="1"/>
  <c r="G53" i="7"/>
  <c r="F49" i="7"/>
  <c r="G49" i="7" s="1"/>
  <c r="I49" i="7" s="1"/>
  <c r="G45" i="7"/>
  <c r="I45" i="7" s="1"/>
  <c r="F32" i="7"/>
  <c r="G32" i="7" s="1"/>
  <c r="I32" i="7" s="1"/>
  <c r="F31" i="7"/>
  <c r="F30" i="7"/>
  <c r="G30" i="7" s="1"/>
  <c r="I30" i="7" s="1"/>
  <c r="F27" i="7"/>
  <c r="G27" i="7" s="1"/>
  <c r="I27" i="7" s="1"/>
  <c r="F24" i="7"/>
  <c r="G24" i="7" s="1"/>
  <c r="I24" i="7" s="1"/>
  <c r="F21" i="7"/>
  <c r="G21" i="7" s="1"/>
  <c r="I21" i="7" s="1"/>
  <c r="F18" i="7"/>
  <c r="G18" i="7" s="1"/>
  <c r="I18" i="7" s="1"/>
  <c r="F17" i="7"/>
  <c r="G17" i="7" s="1"/>
  <c r="I17" i="7" s="1"/>
  <c r="G16" i="7"/>
  <c r="I16" i="7" s="1"/>
  <c r="E14" i="7"/>
  <c r="G13" i="7"/>
  <c r="I13" i="7" s="1"/>
  <c r="F13" i="7"/>
  <c r="G12" i="7"/>
  <c r="I12" i="7" s="1"/>
  <c r="G6" i="7"/>
  <c r="I6" i="7" s="1"/>
  <c r="G4" i="7"/>
  <c r="I49" i="6"/>
  <c r="G47" i="6"/>
  <c r="H46" i="6"/>
  <c r="I46" i="6" s="1"/>
  <c r="H45" i="6"/>
  <c r="I45" i="6" s="1"/>
  <c r="I44" i="6"/>
  <c r="I41" i="6"/>
  <c r="G39" i="6"/>
  <c r="I38" i="6"/>
  <c r="H37" i="6"/>
  <c r="I37" i="6" s="1"/>
  <c r="H36" i="6"/>
  <c r="I36" i="6" s="1"/>
  <c r="I34" i="6"/>
  <c r="G32" i="6"/>
  <c r="H31" i="6"/>
  <c r="I31" i="6" s="1"/>
  <c r="H30" i="6"/>
  <c r="I30" i="6" s="1"/>
  <c r="H29" i="6"/>
  <c r="I29" i="6" s="1"/>
  <c r="H28" i="6"/>
  <c r="I28" i="6" s="1"/>
  <c r="H27" i="6"/>
  <c r="I27" i="6" s="1"/>
  <c r="H26" i="6"/>
  <c r="I26" i="6" s="1"/>
  <c r="H25" i="6"/>
  <c r="I25" i="6" s="1"/>
  <c r="I24" i="6"/>
  <c r="G22" i="6"/>
  <c r="I21" i="6"/>
  <c r="H21" i="6"/>
  <c r="I20" i="6"/>
  <c r="G18" i="6"/>
  <c r="H17" i="6"/>
  <c r="I17" i="6" s="1"/>
  <c r="H16" i="6"/>
  <c r="I16" i="6" s="1"/>
  <c r="H15" i="6"/>
  <c r="I15" i="6" s="1"/>
  <c r="H14" i="6"/>
  <c r="I14" i="6" s="1"/>
  <c r="H13" i="6"/>
  <c r="I13" i="6" s="1"/>
  <c r="H12" i="6"/>
  <c r="I12" i="6" s="1"/>
  <c r="H11" i="6"/>
  <c r="I11" i="6" s="1"/>
  <c r="H10" i="6"/>
  <c r="I10" i="6" s="1"/>
  <c r="H9" i="6"/>
  <c r="I9" i="6" s="1"/>
  <c r="H8" i="6"/>
  <c r="I8" i="6" s="1"/>
  <c r="H7" i="6"/>
  <c r="I7" i="6" s="1"/>
  <c r="I6" i="6"/>
  <c r="I4" i="6"/>
  <c r="G43" i="5"/>
  <c r="H51" i="5"/>
  <c r="I51" i="5" s="1"/>
  <c r="K51" i="5" s="1"/>
  <c r="H50" i="5"/>
  <c r="I50" i="5" s="1"/>
  <c r="K50" i="5" s="1"/>
  <c r="H49" i="5"/>
  <c r="I49" i="5" s="1"/>
  <c r="K49" i="5" s="1"/>
  <c r="H48" i="5"/>
  <c r="I48" i="5" s="1"/>
  <c r="H17" i="5"/>
  <c r="I17" i="5" s="1"/>
  <c r="K17" i="5" s="1"/>
  <c r="H16" i="5"/>
  <c r="I16" i="5" s="1"/>
  <c r="K16" i="5" s="1"/>
  <c r="H15" i="5"/>
  <c r="I15" i="5" s="1"/>
  <c r="K15" i="5" s="1"/>
  <c r="H14" i="5"/>
  <c r="I14" i="5" s="1"/>
  <c r="K14" i="5" s="1"/>
  <c r="H13" i="5"/>
  <c r="I13" i="5" s="1"/>
  <c r="K13" i="5" s="1"/>
  <c r="H12" i="5"/>
  <c r="I12" i="5" s="1"/>
  <c r="K12" i="5" s="1"/>
  <c r="H11" i="5"/>
  <c r="I11" i="5" s="1"/>
  <c r="K11" i="5" s="1"/>
  <c r="G10" i="5"/>
  <c r="H10" i="5"/>
  <c r="H9" i="5"/>
  <c r="I9" i="5" s="1"/>
  <c r="K9" i="5" s="1"/>
  <c r="H8" i="5"/>
  <c r="I8" i="5" s="1"/>
  <c r="K8" i="5" s="1"/>
  <c r="H7" i="5"/>
  <c r="I7" i="5" s="1"/>
  <c r="K7" i="5" s="1"/>
  <c r="I45" i="5"/>
  <c r="K45" i="5" s="1"/>
  <c r="H42" i="5"/>
  <c r="I42" i="5" s="1"/>
  <c r="K42" i="5" s="1"/>
  <c r="H41" i="5"/>
  <c r="I41" i="5" s="1"/>
  <c r="K41" i="5" s="1"/>
  <c r="I40" i="5"/>
  <c r="K40" i="5" s="1"/>
  <c r="I37" i="5"/>
  <c r="I34" i="5"/>
  <c r="G32" i="5"/>
  <c r="H31" i="5"/>
  <c r="I31" i="5" s="1"/>
  <c r="K31" i="5" s="1"/>
  <c r="H30" i="5"/>
  <c r="I30" i="5" s="1"/>
  <c r="K30" i="5" s="1"/>
  <c r="H29" i="5"/>
  <c r="I29" i="5" s="1"/>
  <c r="K29" i="5" s="1"/>
  <c r="H28" i="5"/>
  <c r="I28" i="5" s="1"/>
  <c r="K28" i="5" s="1"/>
  <c r="H27" i="5"/>
  <c r="I27" i="5" s="1"/>
  <c r="K27" i="5" s="1"/>
  <c r="H26" i="5"/>
  <c r="I26" i="5" s="1"/>
  <c r="K26" i="5" s="1"/>
  <c r="H25" i="5"/>
  <c r="I25" i="5" s="1"/>
  <c r="K25" i="5" s="1"/>
  <c r="I24" i="5"/>
  <c r="K24" i="5" s="1"/>
  <c r="G22" i="5"/>
  <c r="I21" i="5"/>
  <c r="K21" i="5" s="1"/>
  <c r="H21" i="5"/>
  <c r="I20" i="5"/>
  <c r="K20" i="5" s="1"/>
  <c r="I6" i="5"/>
  <c r="K6" i="5" s="1"/>
  <c r="K4" i="5"/>
  <c r="F57" i="4"/>
  <c r="G57" i="4" s="1"/>
  <c r="I57" i="4" s="1"/>
  <c r="F56" i="4"/>
  <c r="G56" i="4" s="1"/>
  <c r="I56" i="4" s="1"/>
  <c r="F55" i="4"/>
  <c r="G55" i="4" s="1"/>
  <c r="I55" i="4" s="1"/>
  <c r="F54" i="4"/>
  <c r="G54" i="4" s="1"/>
  <c r="I54" i="4" s="1"/>
  <c r="F53" i="4"/>
  <c r="G53" i="4" s="1"/>
  <c r="I53" i="4" s="1"/>
  <c r="F52" i="4"/>
  <c r="G52" i="4" s="1"/>
  <c r="I52" i="4" s="1"/>
  <c r="F51" i="4"/>
  <c r="G51" i="4" s="1"/>
  <c r="I51" i="4" s="1"/>
  <c r="F50" i="4"/>
  <c r="G50" i="4" s="1"/>
  <c r="I50" i="4" s="1"/>
  <c r="F49" i="4"/>
  <c r="G49" i="4" s="1"/>
  <c r="I49" i="4" s="1"/>
  <c r="F48" i="4"/>
  <c r="G48" i="4" s="1"/>
  <c r="I48" i="4" s="1"/>
  <c r="F47" i="4"/>
  <c r="G47" i="4" s="1"/>
  <c r="I47" i="4" s="1"/>
  <c r="E46" i="4"/>
  <c r="E59" i="4" s="1"/>
  <c r="F46" i="4"/>
  <c r="F45" i="4"/>
  <c r="G45" i="4" s="1"/>
  <c r="I45" i="4" s="1"/>
  <c r="F44" i="4"/>
  <c r="G44" i="4" s="1"/>
  <c r="I44" i="4" s="1"/>
  <c r="F43" i="4"/>
  <c r="G43" i="4" s="1"/>
  <c r="I43" i="4" s="1"/>
  <c r="F42" i="4"/>
  <c r="G42" i="4" s="1"/>
  <c r="I42" i="4" s="1"/>
  <c r="F41" i="4"/>
  <c r="G41" i="4" s="1"/>
  <c r="I41" i="4" s="1"/>
  <c r="G32" i="4"/>
  <c r="F24" i="4"/>
  <c r="G24" i="4" s="1"/>
  <c r="I24" i="4" s="1"/>
  <c r="F23" i="4"/>
  <c r="G23" i="4" s="1"/>
  <c r="I23" i="4" s="1"/>
  <c r="F22" i="4"/>
  <c r="G22" i="4" s="1"/>
  <c r="I22" i="4" s="1"/>
  <c r="F21" i="4"/>
  <c r="G21" i="4" s="1"/>
  <c r="I21" i="4" s="1"/>
  <c r="G8" i="4"/>
  <c r="I8" i="4" s="1"/>
  <c r="F58" i="4"/>
  <c r="G58" i="4" s="1"/>
  <c r="I58" i="4" s="1"/>
  <c r="F40" i="4"/>
  <c r="G40" i="4" s="1"/>
  <c r="I40" i="4" s="1"/>
  <c r="F39" i="4"/>
  <c r="G39" i="4" s="1"/>
  <c r="I39" i="4" s="1"/>
  <c r="G38" i="4"/>
  <c r="I38" i="4" s="1"/>
  <c r="G35" i="4"/>
  <c r="G31" i="4"/>
  <c r="I31" i="4" s="1"/>
  <c r="F27" i="4"/>
  <c r="G27" i="4" s="1"/>
  <c r="I27" i="4" s="1"/>
  <c r="F20" i="4"/>
  <c r="G20" i="4" s="1"/>
  <c r="I20" i="4" s="1"/>
  <c r="F18" i="4"/>
  <c r="G18" i="4" s="1"/>
  <c r="I18" i="4" s="1"/>
  <c r="F16" i="4"/>
  <c r="G16" i="4" s="1"/>
  <c r="I16" i="4" s="1"/>
  <c r="F15" i="4"/>
  <c r="G15" i="4" s="1"/>
  <c r="I15" i="4" s="1"/>
  <c r="G14" i="4"/>
  <c r="E12" i="4"/>
  <c r="G11" i="4"/>
  <c r="I11" i="4" s="1"/>
  <c r="F11" i="4"/>
  <c r="G10" i="4"/>
  <c r="I10" i="4" s="1"/>
  <c r="G6" i="4"/>
  <c r="G4" i="4"/>
  <c r="I4" i="4" s="1"/>
  <c r="E9" i="3"/>
  <c r="E31" i="3" s="1"/>
  <c r="G28" i="3"/>
  <c r="F24" i="3"/>
  <c r="G24" i="3" s="1"/>
  <c r="I24" i="3" s="1"/>
  <c r="G23" i="3"/>
  <c r="G20" i="3"/>
  <c r="G18" i="3"/>
  <c r="F15" i="3"/>
  <c r="G15" i="3" s="1"/>
  <c r="I15" i="3" s="1"/>
  <c r="F14" i="3"/>
  <c r="G14" i="3" s="1"/>
  <c r="I14" i="3" s="1"/>
  <c r="F13" i="3"/>
  <c r="G13" i="3" s="1"/>
  <c r="I13" i="3" s="1"/>
  <c r="F12" i="3"/>
  <c r="G12" i="3" s="1"/>
  <c r="I12" i="3" s="1"/>
  <c r="G11" i="3"/>
  <c r="G8" i="3"/>
  <c r="I8" i="3" s="1"/>
  <c r="G4" i="3"/>
  <c r="G38" i="2"/>
  <c r="H37" i="2"/>
  <c r="I37" i="2" s="1"/>
  <c r="K37" i="2" s="1"/>
  <c r="H36" i="2"/>
  <c r="I36" i="2" s="1"/>
  <c r="K36" i="2" s="1"/>
  <c r="H35" i="2"/>
  <c r="I35" i="2" s="1"/>
  <c r="K35" i="2" s="1"/>
  <c r="I34" i="2"/>
  <c r="K34" i="2" s="1"/>
  <c r="I31" i="2"/>
  <c r="K31" i="2" s="1"/>
  <c r="I29" i="2"/>
  <c r="K29" i="2" s="1"/>
  <c r="G10" i="2"/>
  <c r="I9" i="2"/>
  <c r="K9" i="2" s="1"/>
  <c r="H9" i="2"/>
  <c r="H19" i="2"/>
  <c r="I19" i="2" s="1"/>
  <c r="K19" i="2" s="1"/>
  <c r="H20" i="2"/>
  <c r="I20" i="2" s="1"/>
  <c r="K20" i="2" s="1"/>
  <c r="H21" i="2"/>
  <c r="I21" i="2" s="1"/>
  <c r="K21" i="2" s="1"/>
  <c r="H26" i="2"/>
  <c r="I26" i="2" s="1"/>
  <c r="K26" i="2" s="1"/>
  <c r="H17" i="2"/>
  <c r="I17" i="2" s="1"/>
  <c r="K17" i="2" s="1"/>
  <c r="H18" i="2"/>
  <c r="I18" i="2" s="1"/>
  <c r="K18" i="2" s="1"/>
  <c r="H13" i="2"/>
  <c r="I13" i="2" s="1"/>
  <c r="K13" i="2" s="1"/>
  <c r="I8" i="2"/>
  <c r="K8" i="2" s="1"/>
  <c r="I6" i="2"/>
  <c r="K6" i="2" s="1"/>
  <c r="I4" i="2"/>
  <c r="K4" i="2" s="1"/>
  <c r="I12" i="2"/>
  <c r="I22" i="9" l="1"/>
  <c r="K23" i="11"/>
  <c r="G53" i="6"/>
  <c r="G43" i="2"/>
  <c r="K19" i="11"/>
  <c r="I22" i="6"/>
  <c r="I32" i="4"/>
  <c r="I34" i="4" s="1"/>
  <c r="G34" i="4"/>
  <c r="K62" i="8"/>
  <c r="G16" i="3"/>
  <c r="I11" i="3"/>
  <c r="I16" i="3" s="1"/>
  <c r="I20" i="3"/>
  <c r="I8" i="7"/>
  <c r="I66" i="7"/>
  <c r="K8" i="8"/>
  <c r="G117" i="8"/>
  <c r="K6" i="11"/>
  <c r="K31" i="11"/>
  <c r="G37" i="11"/>
  <c r="I27" i="2"/>
  <c r="K12" i="2"/>
  <c r="K27" i="2" s="1"/>
  <c r="I35" i="4"/>
  <c r="K38" i="2"/>
  <c r="G9" i="3"/>
  <c r="I6" i="4"/>
  <c r="G29" i="4"/>
  <c r="I14" i="4"/>
  <c r="I29" i="4" s="1"/>
  <c r="K48" i="5"/>
  <c r="I52" i="5"/>
  <c r="K60" i="8"/>
  <c r="I4" i="3"/>
  <c r="K34" i="5"/>
  <c r="K35" i="5" s="1"/>
  <c r="I35" i="5"/>
  <c r="G26" i="3"/>
  <c r="I23" i="3"/>
  <c r="I26" i="3" s="1"/>
  <c r="I4" i="7"/>
  <c r="I53" i="7"/>
  <c r="I52" i="8"/>
  <c r="K16" i="8"/>
  <c r="K52" i="8" s="1"/>
  <c r="I102" i="8"/>
  <c r="K102" i="8" s="1"/>
  <c r="K24" i="11"/>
  <c r="I31" i="10"/>
  <c r="I51" i="7"/>
  <c r="K43" i="5"/>
  <c r="I18" i="3"/>
  <c r="I4" i="10"/>
  <c r="I32" i="10"/>
  <c r="I26" i="10"/>
  <c r="I6" i="10"/>
  <c r="I43" i="5"/>
  <c r="I38" i="2"/>
  <c r="I22" i="5"/>
  <c r="K22" i="5" s="1"/>
  <c r="I10" i="2"/>
  <c r="E64" i="4"/>
  <c r="G8" i="7"/>
  <c r="I60" i="8"/>
  <c r="I19" i="11"/>
  <c r="I23" i="11"/>
  <c r="I12" i="11"/>
  <c r="I31" i="11"/>
  <c r="E27" i="10"/>
  <c r="E50" i="10" s="1"/>
  <c r="G41" i="10"/>
  <c r="I41" i="10" s="1"/>
  <c r="I45" i="10" s="1"/>
  <c r="G31" i="10"/>
  <c r="G18" i="10"/>
  <c r="G12" i="10"/>
  <c r="G49" i="9"/>
  <c r="I44" i="9"/>
  <c r="I18" i="9"/>
  <c r="I32" i="9"/>
  <c r="I36" i="9"/>
  <c r="I14" i="8"/>
  <c r="I55" i="8"/>
  <c r="I8" i="8"/>
  <c r="G51" i="7"/>
  <c r="G26" i="7"/>
  <c r="I26" i="7" s="1"/>
  <c r="G31" i="7"/>
  <c r="I31" i="7" s="1"/>
  <c r="E43" i="7"/>
  <c r="G66" i="7"/>
  <c r="G14" i="7"/>
  <c r="I14" i="7" s="1"/>
  <c r="E66" i="7"/>
  <c r="I47" i="6"/>
  <c r="I18" i="6"/>
  <c r="I32" i="6"/>
  <c r="I39" i="6"/>
  <c r="G18" i="5"/>
  <c r="G53" i="5" s="1"/>
  <c r="I32" i="5"/>
  <c r="K32" i="5" s="1"/>
  <c r="I10" i="5"/>
  <c r="G46" i="4"/>
  <c r="G12" i="4"/>
  <c r="I12" i="4" s="1"/>
  <c r="E77" i="7" l="1"/>
  <c r="G31" i="3"/>
  <c r="I43" i="2"/>
  <c r="I53" i="6"/>
  <c r="I112" i="8"/>
  <c r="I117" i="8" s="1"/>
  <c r="I43" i="7"/>
  <c r="I77" i="7" s="1"/>
  <c r="K52" i="5"/>
  <c r="G59" i="4"/>
  <c r="G64" i="4" s="1"/>
  <c r="I46" i="4"/>
  <c r="I59" i="4" s="1"/>
  <c r="K43" i="2"/>
  <c r="I37" i="11"/>
  <c r="K112" i="8"/>
  <c r="K37" i="11"/>
  <c r="I18" i="5"/>
  <c r="I53" i="5" s="1"/>
  <c r="K10" i="5"/>
  <c r="K18" i="5" s="1"/>
  <c r="I31" i="3"/>
  <c r="G27" i="10"/>
  <c r="I18" i="10"/>
  <c r="I27" i="10" s="1"/>
  <c r="G45" i="10"/>
  <c r="I49" i="9"/>
  <c r="G43" i="7"/>
  <c r="G77" i="7" s="1"/>
  <c r="G50" i="10" l="1"/>
  <c r="I64" i="4"/>
  <c r="K53" i="5"/>
  <c r="K117" i="8"/>
  <c r="I50" i="10"/>
</calcChain>
</file>

<file path=xl/sharedStrings.xml><?xml version="1.0" encoding="utf-8"?>
<sst xmlns="http://schemas.openxmlformats.org/spreadsheetml/2006/main" count="577" uniqueCount="134">
  <si>
    <t>Buildings</t>
  </si>
  <si>
    <t>Plant &amp; Machinery</t>
  </si>
  <si>
    <t>Vehicles</t>
  </si>
  <si>
    <t>Furniture &amp; Fixture</t>
  </si>
  <si>
    <t>Office Equipment</t>
  </si>
  <si>
    <t>S.no</t>
  </si>
  <si>
    <t>Description of asset</t>
  </si>
  <si>
    <t>Date of Addition/deduction</t>
  </si>
  <si>
    <t>Value</t>
  </si>
  <si>
    <t>Days for Dep</t>
  </si>
  <si>
    <t>Rate</t>
  </si>
  <si>
    <t>Line &amp; Cable</t>
  </si>
  <si>
    <t>Opening Balance</t>
  </si>
  <si>
    <t>Tr Line Jamui-jamui (New)</t>
  </si>
  <si>
    <t>Hathidah-Shekhpura Tr Line</t>
  </si>
  <si>
    <t>Biharsharif -Barhi D/C Tr Line</t>
  </si>
  <si>
    <t>Misc Line Cable &amp; Equipment</t>
  </si>
  <si>
    <t>Buildings- Opening Balance</t>
  </si>
  <si>
    <t>Land &amp; Land Right</t>
  </si>
  <si>
    <t>Land &amp; Land Right- Opening</t>
  </si>
  <si>
    <t>Furniture &amp; Fixture-Opening</t>
  </si>
  <si>
    <t>Office Equipment-Opening</t>
  </si>
  <si>
    <t>Other Civil Work</t>
  </si>
  <si>
    <t>Other Civil Work- Opening</t>
  </si>
  <si>
    <t>Plant &amp; Machinery-Opening</t>
  </si>
  <si>
    <t>132/33Kv GSS Jamui &amp; Banka</t>
  </si>
  <si>
    <t>Capacity Aug at Baripahari</t>
  </si>
  <si>
    <t>Vehicles- Opening</t>
  </si>
  <si>
    <t xml:space="preserve"> Grand Total </t>
  </si>
  <si>
    <t>Tr line Banka -Jamui-Sabaour &amp; Sultanganj</t>
  </si>
  <si>
    <t>132 Kv GSS Banka</t>
  </si>
  <si>
    <t>Hydrawlic Works</t>
  </si>
  <si>
    <t>Hydrawlic Works-Opening</t>
  </si>
  <si>
    <t>Depreciation</t>
  </si>
  <si>
    <t>Ara-Dumrao Tr Line</t>
  </si>
  <si>
    <t>Dehri-Dumrao Tr Line</t>
  </si>
  <si>
    <t>Tr Line Pusauli- Mohania</t>
  </si>
  <si>
    <t>Dehri-Sasaram-Kudra Tr Line</t>
  </si>
  <si>
    <t>Sonebarsha-Garhwa Tr Line</t>
  </si>
  <si>
    <t>Computers</t>
  </si>
  <si>
    <t>132/33Kv GSS Bhabhua</t>
  </si>
  <si>
    <t>132/33 Kv GSS Piro</t>
  </si>
  <si>
    <t>Associated Bay for D/C (5)</t>
  </si>
  <si>
    <t>Capacity Augmentation at Dumrao</t>
  </si>
  <si>
    <t>GSS Ramgarh</t>
  </si>
  <si>
    <t>Computers &amp; Printers</t>
  </si>
  <si>
    <t>Thermo vision Camera</t>
  </si>
  <si>
    <t>Water purifier</t>
  </si>
  <si>
    <t>Forbesganj-purnea tr line</t>
  </si>
  <si>
    <t>Forbesganj-Kataiya(Koshi)</t>
  </si>
  <si>
    <t>Purnea-Shaharsha Tr Line</t>
  </si>
  <si>
    <t>220 D/C Line Madhepura-Laukahi</t>
  </si>
  <si>
    <t>220 Kv Kishanganj (New)- Madhepura D/C</t>
  </si>
  <si>
    <t>LILO line at Banmankhi</t>
  </si>
  <si>
    <t>LILO line at Manihari</t>
  </si>
  <si>
    <t>Lilo of S/C Laukahi-Supaul (Raghopur)</t>
  </si>
  <si>
    <t>Transmission Line at GSS Nirmali</t>
  </si>
  <si>
    <t>Transmission Line at GSS Triveniganj</t>
  </si>
  <si>
    <t>Transmission Line at GSS Bakhri</t>
  </si>
  <si>
    <t>Transmission Line at GSS Ballia</t>
  </si>
  <si>
    <t>Transmission Line at GSS Manjhaul</t>
  </si>
  <si>
    <t>Water Purifiers</t>
  </si>
  <si>
    <t>132/33 Kv GSS Teghra</t>
  </si>
  <si>
    <t>Aug of GSS Bakhtiyarpur</t>
  </si>
  <si>
    <t>Aug of GSS Sah/Khag/Kishn/Forbes/Kati</t>
  </si>
  <si>
    <t>Cap Aug at GSS Purnea/Begusarai</t>
  </si>
  <si>
    <t>GSS Kishanganj (New)</t>
  </si>
  <si>
    <t>GSS Saharsha</t>
  </si>
  <si>
    <t>220 D/C Line BTPS-Hajipur</t>
  </si>
  <si>
    <t>Chhapra-Siwan (New) tr Line</t>
  </si>
  <si>
    <t>Misc Line &amp; Cable</t>
  </si>
  <si>
    <t>Reconductoring 132Kv Motihari-Betiah Line</t>
  </si>
  <si>
    <t>Samp-Hajp-Sheetalp Lilo Line</t>
  </si>
  <si>
    <t>Samastipur-Shahpurpatori Line</t>
  </si>
  <si>
    <t>Tr Line Muzaffarpur-Sitamarhi</t>
  </si>
  <si>
    <t>Boundry wall at laukahi</t>
  </si>
  <si>
    <t>Boundry wall at Samastipur</t>
  </si>
  <si>
    <t>132Kv GSS Chakia</t>
  </si>
  <si>
    <t>132Kv GSS Benipatti</t>
  </si>
  <si>
    <t>132Kv GSS Jandaha</t>
  </si>
  <si>
    <t>132Kv Gss Jhanjharpur</t>
  </si>
  <si>
    <t>132/33 Kv GSS Mahnar</t>
  </si>
  <si>
    <t>132/33Kv gSS Pakridayal</t>
  </si>
  <si>
    <t>132/33Kv GSS Pupri</t>
  </si>
  <si>
    <t>132/33Kv GSS Rosera</t>
  </si>
  <si>
    <t>132Kv Line bay at Madhubani</t>
  </si>
  <si>
    <t>132Kb Bay Extension at Samastipur</t>
  </si>
  <si>
    <t>132/33Kv Gss Belsand</t>
  </si>
  <si>
    <t>132Kv Gss Shahpurpatori</t>
  </si>
  <si>
    <t>132Kv Line Bay at Ekma</t>
  </si>
  <si>
    <t>220Kv GSS Laukahi</t>
  </si>
  <si>
    <t>Bay at GSS Darbhanga &amp; Gangwara</t>
  </si>
  <si>
    <t>Capacity Aug at Sitamarhi &amp; Raxaul</t>
  </si>
  <si>
    <t>Mushahari GSS with SAS</t>
  </si>
  <si>
    <t>132Kv Line Biharsharif-nawada</t>
  </si>
  <si>
    <t>Bodhgaya Chandauti tr Line</t>
  </si>
  <si>
    <t>Bodhgaya Warshaliganj Nawada Line</t>
  </si>
  <si>
    <t>Belaganj to L-32 &amp; L-33 tr Line</t>
  </si>
  <si>
    <t>Solar Pv Line Rafiganj-Bhagarua</t>
  </si>
  <si>
    <t>Tr Line Jehanabad to Ataulah</t>
  </si>
  <si>
    <t>Tr Line Gaya _tekari &amp; Tekari-Goh</t>
  </si>
  <si>
    <t>Tr Line Imamganj to Sherghati</t>
  </si>
  <si>
    <t>Computers-Opening</t>
  </si>
  <si>
    <t>132/33Kv GSS Ataulah</t>
  </si>
  <si>
    <t>132/33Kv GSS Chandauti</t>
  </si>
  <si>
    <t>132/33Kv GSS Hulasganj</t>
  </si>
  <si>
    <t>132/33Kv GSS Jehanabad</t>
  </si>
  <si>
    <t>132/33Kv GSS Tekari</t>
  </si>
  <si>
    <t>Cap Aug at GSS Chandauti/Jehanabad</t>
  </si>
  <si>
    <t>GSS Warshaliganj</t>
  </si>
  <si>
    <t>Fatuha-Khagaul Tr Line</t>
  </si>
  <si>
    <t>Bay at GSS Gaighat</t>
  </si>
  <si>
    <t>Dehri</t>
  </si>
  <si>
    <t>BSPTCL HQ</t>
  </si>
  <si>
    <t>Additional Dep</t>
  </si>
  <si>
    <t>Additional</t>
  </si>
  <si>
    <t>Total Depn</t>
  </si>
  <si>
    <t>Reconductoring of Lakhisarai0Jamalpur Line</t>
  </si>
  <si>
    <t>Computers &amp; Accessories</t>
  </si>
  <si>
    <t>Computers &amp; Accessories-opening</t>
  </si>
  <si>
    <t>Computers &amp; Accessories-Opening</t>
  </si>
  <si>
    <t>Grand Total</t>
  </si>
  <si>
    <t>Computer &amp; Accessories</t>
  </si>
  <si>
    <t>Line Bay at Subour &amp; Banka</t>
  </si>
  <si>
    <t>Rosera Hasanpur Transmission Line</t>
  </si>
  <si>
    <t>Biharsharif</t>
  </si>
  <si>
    <t>Bhagalpur</t>
  </si>
  <si>
    <t>Date of Addition/ deduction</t>
  </si>
  <si>
    <t>Madhepura</t>
  </si>
  <si>
    <t>Purnea</t>
  </si>
  <si>
    <t>Muzaffarpur</t>
  </si>
  <si>
    <t>Saran</t>
  </si>
  <si>
    <t>Gaya</t>
  </si>
  <si>
    <t>Patna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</si>
</sst>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6" formatCode="_(* #,##0_);_(* \(#,##0\);_(* &quot;-&quot;??_);_(@_)"/>
    <numFmt numFmtId="167" formatCode="&quot;&quot;0.00"/>
    <numFmt numFmtId="168" formatCode="_ * #,##0_ ;_ * \-#,##0_ ;_ * &quot;-&quot;??_ ;_ @_ "/>
    <numFmt numFmtId="169" formatCode="_ * #,##0.0_ ;_ * \-#,##0.0_ ;_ * &quot;-&quot;??_ ;_ @_ "/>
    <numFmt numFmtId="170" formatCode="0_);[Red]\(0\)"/>
    <numFmt numFmtId="171" formatCode="00.000"/>
    <numFmt numFmtId="172" formatCode="&quot;?&quot;#,##0;&quot;?&quot;\-#,##0"/>
    <numFmt numFmtId="173" formatCode="_-* #,##0_-;\-* #,##0_-;_-* &quot;-&quot;_-;_-@_-"/>
    <numFmt numFmtId="174" formatCode="_ &quot;\&quot;* #,##0_ ;_ &quot;\&quot;* \-#,##0_ ;_ &quot;\&quot;* &quot;-&quot;_ ;_ @_ "/>
    <numFmt numFmtId="175" formatCode="_ &quot;\&quot;* #,##0.00_ ;_ &quot;\&quot;* \-#,##0.00_ ;_ &quot;\&quot;* &quot;-&quot;??_ ;_ @_ "/>
    <numFmt numFmtId="176" formatCode="&quot;$&quot;#,##0_);\(&quot;$&quot;#,##0\)"/>
    <numFmt numFmtId="177" formatCode="General_)"/>
    <numFmt numFmtId="178" formatCode="0.000"/>
    <numFmt numFmtId="179" formatCode="#,##0.0_);\(#,##0.0\)"/>
    <numFmt numFmtId="180" formatCode="#,##0.000_);\(#,##0.000\)"/>
    <numFmt numFmtId="181" formatCode="_(* #,##0.0_);_(* \(#,##0.00\);_(* &quot;-&quot;??_);_(@_)"/>
    <numFmt numFmtId="182" formatCode="&quot;$&quot;#,\);\(&quot;$&quot;#,##0\)"/>
    <numFmt numFmtId="183" formatCode="_(* #,##0_);_(* \(#,##0\);_(* &quot;-&quot;_);_(@_)"/>
    <numFmt numFmtId="184" formatCode="d\-mmm\-yyyy"/>
    <numFmt numFmtId="185" formatCode="0.00000%"/>
    <numFmt numFmtId="186" formatCode="[$-409]mmm\-yy;@"/>
    <numFmt numFmtId="187" formatCode="#,##0.00\ &quot;F&quot;;\-#,##0.00\ &quot;F&quot;"/>
    <numFmt numFmtId="188" formatCode="#,##0;\(#,##0\)"/>
    <numFmt numFmtId="189" formatCode="_(&quot;$&quot;* #,##0.00_);_(&quot;$&quot;* \(#,##0.00\);_(&quot;$&quot;* &quot;-&quot;??_);_(@_)"/>
    <numFmt numFmtId="190" formatCode="\$#,##0\ ;\(\$#,##0\)"/>
    <numFmt numFmtId="191" formatCode="dd\-mmm\-yy_)"/>
    <numFmt numFmtId="192" formatCode="0.0%"/>
    <numFmt numFmtId="193" formatCode="_-[$€-2]* #,##0.00_-;\-[$€-2]* #,##0.00_-;_-[$€-2]* &quot;-&quot;??_-"/>
    <numFmt numFmtId="194" formatCode="_-* #,##0.00_-;\-* #,##0.00_-;_-* &quot;-&quot;??_-;_-@_-"/>
    <numFmt numFmtId="195" formatCode="_-* #,##0.00\ _F_-;\-* #,##0.00\ _F_-;_-* &quot;-&quot;??\ _F_-;_-@_-"/>
    <numFmt numFmtId="196" formatCode="\60\4\7\:"/>
    <numFmt numFmtId="197" formatCode="mm/dd/yy"/>
    <numFmt numFmtId="198" formatCode="&quot;$&quot;#,\);\(&quot;$&quot;#,\)"/>
    <numFmt numFmtId="199" formatCode="&quot;$&quot;#,;\(&quot;$&quot;#,\)"/>
    <numFmt numFmtId="200" formatCode="&quot;$&quot;#,##0_);[Red]\(&quot;$&quot;#,##0\)"/>
    <numFmt numFmtId="201" formatCode="&quot;\&quot;#,##0.00;[Red]&quot;\&quot;\-#,##0.00"/>
    <numFmt numFmtId="202" formatCode="&quot;\&quot;#,##0;[Red]&quot;\&quot;\-#,##0"/>
    <numFmt numFmtId="203" formatCode="_-&quot;$&quot;* #,##0_-;\-&quot;$&quot;* #,##0_-;_-&quot;$&quot;* &quot;-&quot;_-;_-@_-"/>
    <numFmt numFmtId="204" formatCode="_-&quot;$&quot;* #,##0.00_-;\-&quot;$&quot;* #,##0.00_-;_-&quot;$&quot;* &quot;-&quot;??_-;_-@_-"/>
  </numFmts>
  <fonts count="1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2"/>
      <name val="VNtimes new roman"/>
    </font>
    <font>
      <sz val="11"/>
      <name val="??"/>
      <family val="3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sz val="10"/>
      <name val="Arial"/>
      <family val="2"/>
      <charset val="238"/>
    </font>
    <font>
      <sz val="10"/>
      <name val="Helv"/>
      <charset val="204"/>
    </font>
    <font>
      <sz val="10"/>
      <name val="Arial"/>
      <family val="2"/>
      <charset val="163"/>
    </font>
    <font>
      <sz val="12"/>
      <name val="Times New Roman"/>
      <family val="1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1"/>
      <color indexed="20"/>
      <name val="Calibri"/>
      <family val="2"/>
    </font>
    <font>
      <sz val="12"/>
      <name val="Tms Rmn"/>
    </font>
    <font>
      <b/>
      <sz val="10"/>
      <name val="MS Sans Serif"/>
      <family val="2"/>
    </font>
    <font>
      <sz val="12"/>
      <name val="µ¸¿òÃ¼"/>
      <family val="3"/>
      <charset val="129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i/>
      <sz val="8"/>
      <color indexed="8"/>
      <name val="Microsoft Sans Serif"/>
      <family val="2"/>
    </font>
    <font>
      <sz val="10"/>
      <name val="Verdana"/>
      <family val="2"/>
    </font>
    <font>
      <sz val="8"/>
      <name val="Tahoma"/>
      <family val="2"/>
    </font>
    <font>
      <sz val="14"/>
      <name val="AngsanaUPC"/>
      <family val="1"/>
      <charset val="222"/>
    </font>
    <font>
      <b/>
      <sz val="10"/>
      <color indexed="50"/>
      <name val="Arial"/>
      <family val="2"/>
    </font>
    <font>
      <sz val="10"/>
      <name val="MS Serif"/>
      <family val="1"/>
    </font>
    <font>
      <b/>
      <sz val="10"/>
      <color indexed="48"/>
      <name val="Arial"/>
      <family val="2"/>
    </font>
    <font>
      <sz val="10"/>
      <name val="MS Sans Serif"/>
      <family val="2"/>
    </font>
    <font>
      <b/>
      <sz val="10"/>
      <color indexed="10"/>
      <name val="Arial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.VnTime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8"/>
      <name val="Microsoft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바탕체"/>
      <family val="1"/>
      <charset val="129"/>
    </font>
    <font>
      <b/>
      <sz val="11"/>
      <name val="Arial"/>
      <family val="2"/>
    </font>
    <font>
      <sz val="9"/>
      <name val="Arial"/>
      <family val="2"/>
    </font>
    <font>
      <b/>
      <sz val="11"/>
      <color indexed="63"/>
      <name val="Calibri"/>
      <family val="2"/>
    </font>
    <font>
      <sz val="12"/>
      <name val="Helv"/>
      <family val="2"/>
    </font>
    <font>
      <sz val="8"/>
      <name val="Helv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8"/>
      <color indexed="62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9"/>
      <color indexed="48"/>
      <name val="Arial"/>
      <family val="2"/>
    </font>
    <font>
      <b/>
      <sz val="9"/>
      <color indexed="10"/>
      <name val="Arial"/>
      <family val="2"/>
    </font>
    <font>
      <b/>
      <sz val="9"/>
      <color indexed="50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Helv"/>
    </font>
    <font>
      <sz val="12"/>
      <name val="VNTime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VNtimes new roman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10"/>
      <name val=".VnTime"/>
      <family val="2"/>
    </font>
    <font>
      <sz val="9"/>
      <name val=".VnTime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0"/>
      <name val="Arial Cyr"/>
      <charset val="204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0"/>
      <name val="Helv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宋体"/>
      <charset val="134"/>
    </font>
    <font>
      <sz val="12"/>
      <name val="Courier"/>
      <family val="3"/>
    </font>
    <font>
      <b/>
      <sz val="10"/>
      <color theme="1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4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medium">
        <color indexed="0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1110">
    <xf numFmtId="0" fontId="0" fillId="0" borderId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66" fontId="11" fillId="0" borderId="6" applyFont="0" applyBorder="0"/>
    <xf numFmtId="171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19" fillId="0" borderId="4"/>
    <xf numFmtId="0" fontId="20" fillId="0" borderId="0" applyNumberFormat="0" applyFill="0" applyBorder="0" applyAlignment="0" applyProtection="0"/>
    <xf numFmtId="0" fontId="21" fillId="2" borderId="0"/>
    <xf numFmtId="0" fontId="22" fillId="2" borderId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2" borderId="0"/>
    <xf numFmtId="0" fontId="25" fillId="0" borderId="0">
      <alignment wrapText="1"/>
    </xf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20" borderId="0" applyNumberFormat="0" applyBorder="0" applyAlignment="0" applyProtection="0"/>
    <xf numFmtId="174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176" fontId="31" fillId="0" borderId="7" applyAlignment="0" applyProtection="0"/>
    <xf numFmtId="176" fontId="31" fillId="0" borderId="7" applyAlignment="0" applyProtection="0"/>
    <xf numFmtId="0" fontId="28" fillId="0" borderId="0"/>
    <xf numFmtId="0" fontId="32" fillId="0" borderId="0"/>
    <xf numFmtId="0" fontId="28" fillId="0" borderId="0"/>
    <xf numFmtId="0" fontId="33" fillId="0" borderId="0" applyFill="0" applyBorder="0" applyAlignment="0"/>
    <xf numFmtId="177" fontId="34" fillId="0" borderId="0" applyFill="0" applyBorder="0" applyAlignment="0"/>
    <xf numFmtId="178" fontId="34" fillId="0" borderId="0" applyFill="0" applyBorder="0" applyAlignment="0"/>
    <xf numFmtId="179" fontId="35" fillId="0" borderId="0" applyFill="0" applyBorder="0" applyAlignment="0"/>
    <xf numFmtId="180" fontId="35" fillId="0" borderId="0" applyFill="0" applyBorder="0" applyAlignment="0"/>
    <xf numFmtId="181" fontId="34" fillId="0" borderId="0" applyFill="0" applyBorder="0" applyAlignment="0"/>
    <xf numFmtId="182" fontId="35" fillId="0" borderId="0" applyFill="0" applyBorder="0" applyAlignment="0"/>
    <xf numFmtId="177" fontId="34" fillId="0" borderId="0" applyFill="0" applyBorder="0" applyAlignment="0"/>
    <xf numFmtId="0" fontId="36" fillId="21" borderId="8" applyNumberFormat="0" applyAlignment="0" applyProtection="0"/>
    <xf numFmtId="0" fontId="36" fillId="21" borderId="8" applyNumberFormat="0" applyAlignment="0" applyProtection="0"/>
    <xf numFmtId="0" fontId="37" fillId="0" borderId="0"/>
    <xf numFmtId="0" fontId="38" fillId="22" borderId="9" applyNumberFormat="0" applyAlignment="0" applyProtection="0"/>
    <xf numFmtId="1" fontId="39" fillId="0" borderId="5" applyBorder="0"/>
    <xf numFmtId="18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81" fontId="34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40" fillId="0" borderId="0" applyFont="0" applyFill="0" applyBorder="0" applyAlignment="0" applyProtection="0"/>
    <xf numFmtId="166" fontId="5" fillId="0" borderId="0" applyFont="0" applyFill="0" applyBorder="0" applyAlignment="0" applyProtection="0"/>
    <xf numFmtId="185" fontId="4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5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0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44" fillId="0" borderId="0"/>
    <xf numFmtId="187" fontId="45" fillId="0" borderId="0"/>
    <xf numFmtId="3" fontId="5" fillId="0" borderId="0" applyFont="0" applyFill="0" applyBorder="0" applyAlignment="0" applyProtection="0"/>
    <xf numFmtId="188" fontId="46" fillId="0" borderId="2" applyBorder="0"/>
    <xf numFmtId="0" fontId="47" fillId="0" borderId="0" applyNumberFormat="0" applyAlignment="0">
      <alignment horizontal="left"/>
    </xf>
    <xf numFmtId="177" fontId="34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45" fillId="0" borderId="0"/>
    <xf numFmtId="188" fontId="48" fillId="0" borderId="0">
      <protection locked="0"/>
    </xf>
    <xf numFmtId="0" fontId="5" fillId="0" borderId="0" applyFont="0" applyFill="0" applyBorder="0" applyAlignment="0" applyProtection="0"/>
    <xf numFmtId="14" fontId="33" fillId="0" borderId="0" applyFill="0" applyBorder="0" applyAlignment="0"/>
    <xf numFmtId="0" fontId="5" fillId="0" borderId="0" applyFont="0" applyFill="0" applyBorder="0" applyAlignment="0" applyProtection="0"/>
    <xf numFmtId="38" fontId="49" fillId="0" borderId="10">
      <alignment vertical="center"/>
    </xf>
    <xf numFmtId="164" fontId="5" fillId="0" borderId="0" applyFont="0" applyFill="0" applyBorder="0" applyAlignment="0" applyProtection="0"/>
    <xf numFmtId="192" fontId="45" fillId="0" borderId="0"/>
    <xf numFmtId="188" fontId="50" fillId="0" borderId="7"/>
    <xf numFmtId="188" fontId="50" fillId="0" borderId="7"/>
    <xf numFmtId="164" fontId="5" fillId="0" borderId="0" applyFont="0" applyFill="0" applyBorder="0" applyAlignment="0" applyProtection="0"/>
    <xf numFmtId="181" fontId="34" fillId="0" borderId="0" applyFill="0" applyBorder="0" applyAlignment="0"/>
    <xf numFmtId="177" fontId="34" fillId="0" borderId="0" applyFill="0" applyBorder="0" applyAlignment="0"/>
    <xf numFmtId="181" fontId="34" fillId="0" borderId="0" applyFill="0" applyBorder="0" applyAlignment="0"/>
    <xf numFmtId="182" fontId="35" fillId="0" borderId="0" applyFill="0" applyBorder="0" applyAlignment="0"/>
    <xf numFmtId="177" fontId="34" fillId="0" borderId="0" applyFill="0" applyBorder="0" applyAlignment="0"/>
    <xf numFmtId="0" fontId="51" fillId="0" borderId="0" applyNumberFormat="0" applyAlignment="0">
      <alignment horizontal="left"/>
    </xf>
    <xf numFmtId="193" fontId="5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34" fillId="0" borderId="0" applyFill="0" applyBorder="0">
      <alignment horizontal="left" vertical="top"/>
    </xf>
    <xf numFmtId="2" fontId="5" fillId="0" borderId="0" applyFont="0" applyFill="0" applyBorder="0" applyAlignment="0" applyProtection="0"/>
    <xf numFmtId="166" fontId="53" fillId="0" borderId="0" applyFill="0" applyBorder="0" applyAlignment="0" applyProtection="0">
      <alignment vertical="top"/>
      <protection locked="0"/>
    </xf>
    <xf numFmtId="0" fontId="54" fillId="5" borderId="0" applyNumberFormat="0" applyBorder="0" applyAlignment="0" applyProtection="0"/>
    <xf numFmtId="38" fontId="55" fillId="2" borderId="0" applyNumberFormat="0" applyBorder="0" applyAlignment="0" applyProtection="0"/>
    <xf numFmtId="0" fontId="56" fillId="0" borderId="0" applyNumberFormat="0" applyFont="0" applyBorder="0" applyAlignment="0">
      <alignment horizontal="left" vertical="center"/>
    </xf>
    <xf numFmtId="0" fontId="57" fillId="0" borderId="0">
      <alignment horizontal="left"/>
    </xf>
    <xf numFmtId="0" fontId="58" fillId="0" borderId="11" applyNumberFormat="0" applyAlignment="0" applyProtection="0">
      <alignment horizontal="left" vertical="center"/>
    </xf>
    <xf numFmtId="0" fontId="58" fillId="0" borderId="3">
      <alignment horizontal="left" vertical="center"/>
    </xf>
    <xf numFmtId="0" fontId="58" fillId="0" borderId="3">
      <alignment horizontal="left" vertical="center"/>
    </xf>
    <xf numFmtId="0" fontId="58" fillId="0" borderId="3">
      <alignment horizontal="left" vertical="center"/>
    </xf>
    <xf numFmtId="0" fontId="58" fillId="0" borderId="3">
      <alignment horizontal="left" vertical="center"/>
    </xf>
    <xf numFmtId="0" fontId="58" fillId="0" borderId="3">
      <alignment horizontal="left" vertical="center"/>
    </xf>
    <xf numFmtId="0" fontId="58" fillId="0" borderId="3">
      <alignment horizontal="left" vertical="center"/>
    </xf>
    <xf numFmtId="0" fontId="58" fillId="0" borderId="3">
      <alignment horizontal="left" vertical="center"/>
    </xf>
    <xf numFmtId="0" fontId="58" fillId="0" borderId="3">
      <alignment horizontal="left" vertical="center"/>
    </xf>
    <xf numFmtId="0" fontId="58" fillId="0" borderId="3">
      <alignment horizontal="left" vertical="center"/>
    </xf>
    <xf numFmtId="0" fontId="58" fillId="0" borderId="3">
      <alignment horizontal="left" vertical="center"/>
    </xf>
    <xf numFmtId="0" fontId="58" fillId="0" borderId="3">
      <alignment horizontal="left" vertical="center"/>
    </xf>
    <xf numFmtId="0" fontId="59" fillId="0" borderId="12" applyNumberFormat="0" applyFill="0" applyAlignment="0" applyProtection="0"/>
    <xf numFmtId="0" fontId="60" fillId="0" borderId="13" applyNumberFormat="0" applyFill="0" applyAlignment="0" applyProtection="0"/>
    <xf numFmtId="0" fontId="61" fillId="0" borderId="14" applyNumberFormat="0" applyFill="0" applyAlignment="0" applyProtection="0"/>
    <xf numFmtId="0" fontId="61" fillId="0" borderId="0" applyNumberFormat="0" applyFill="0" applyBorder="0" applyAlignment="0" applyProtection="0"/>
    <xf numFmtId="176" fontId="62" fillId="23" borderId="2" applyNumberFormat="0" applyAlignment="0">
      <alignment horizontal="left" vertical="top"/>
    </xf>
    <xf numFmtId="0" fontId="63" fillId="0" borderId="0" applyNumberFormat="0" applyFill="0" applyBorder="0" applyAlignment="0" applyProtection="0">
      <alignment vertical="top"/>
      <protection locked="0"/>
    </xf>
    <xf numFmtId="10" fontId="55" fillId="24" borderId="2" applyNumberFormat="0" applyBorder="0" applyAlignment="0" applyProtection="0"/>
    <xf numFmtId="0" fontId="64" fillId="8" borderId="8" applyNumberFormat="0" applyAlignment="0" applyProtection="0"/>
    <xf numFmtId="0" fontId="64" fillId="8" borderId="8" applyNumberFormat="0" applyAlignment="0" applyProtection="0"/>
    <xf numFmtId="181" fontId="34" fillId="0" borderId="0" applyFill="0" applyBorder="0" applyAlignment="0"/>
    <xf numFmtId="177" fontId="34" fillId="0" borderId="0" applyFill="0" applyBorder="0" applyAlignment="0"/>
    <xf numFmtId="181" fontId="34" fillId="0" borderId="0" applyFill="0" applyBorder="0" applyAlignment="0"/>
    <xf numFmtId="182" fontId="35" fillId="0" borderId="0" applyFill="0" applyBorder="0" applyAlignment="0"/>
    <xf numFmtId="177" fontId="34" fillId="0" borderId="0" applyFill="0" applyBorder="0" applyAlignment="0"/>
    <xf numFmtId="0" fontId="65" fillId="0" borderId="15" applyNumberFormat="0" applyFill="0" applyAlignment="0" applyProtection="0"/>
    <xf numFmtId="38" fontId="66" fillId="25" borderId="0"/>
    <xf numFmtId="194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0" fontId="67" fillId="0" borderId="16"/>
    <xf numFmtId="0" fontId="68" fillId="0" borderId="0" applyNumberFormat="0" applyFont="0" applyFill="0" applyAlignment="0"/>
    <xf numFmtId="0" fontId="69" fillId="26" borderId="0" applyNumberFormat="0" applyBorder="0" applyAlignment="0" applyProtection="0"/>
    <xf numFmtId="0" fontId="40" fillId="0" borderId="0"/>
    <xf numFmtId="37" fontId="70" fillId="0" borderId="0"/>
    <xf numFmtId="0" fontId="71" fillId="0" borderId="2" applyNumberFormat="0" applyFont="0" applyFill="0" applyBorder="0" applyAlignment="0">
      <alignment horizontal="center"/>
    </xf>
    <xf numFmtId="0" fontId="5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23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5" fillId="0" borderId="0"/>
    <xf numFmtId="0" fontId="5" fillId="0" borderId="0"/>
    <xf numFmtId="17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43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5" fillId="0" borderId="0"/>
    <xf numFmtId="0" fontId="5" fillId="0" borderId="0"/>
    <xf numFmtId="0" fontId="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27" borderId="17" applyNumberFormat="0" applyFont="0" applyAlignment="0" applyProtection="0"/>
    <xf numFmtId="0" fontId="23" fillId="27" borderId="17" applyNumberFormat="0" applyFont="0" applyAlignment="0" applyProtection="0"/>
    <xf numFmtId="0" fontId="23" fillId="27" borderId="17" applyNumberFormat="0" applyFont="0" applyAlignment="0" applyProtection="0"/>
    <xf numFmtId="0" fontId="23" fillId="27" borderId="17" applyNumberFormat="0" applyFont="0" applyAlignment="0" applyProtection="0"/>
    <xf numFmtId="0" fontId="23" fillId="27" borderId="17" applyNumberFormat="0" applyFont="0" applyAlignment="0" applyProtection="0"/>
    <xf numFmtId="0" fontId="23" fillId="27" borderId="17" applyNumberFormat="0" applyFont="0" applyAlignment="0" applyProtection="0"/>
    <xf numFmtId="0" fontId="23" fillId="27" borderId="17" applyNumberFormat="0" applyFont="0" applyAlignment="0" applyProtection="0"/>
    <xf numFmtId="0" fontId="5" fillId="27" borderId="17" applyNumberFormat="0" applyFont="0" applyAlignment="0" applyProtection="0"/>
    <xf numFmtId="0" fontId="5" fillId="27" borderId="17" applyNumberFormat="0" applyFont="0" applyAlignment="0" applyProtection="0"/>
    <xf numFmtId="0" fontId="73" fillId="0" borderId="0" applyNumberFormat="0" applyFill="0" applyBorder="0" applyAlignment="0" applyProtection="0"/>
    <xf numFmtId="37" fontId="74" fillId="0" borderId="0">
      <protection locked="0"/>
    </xf>
    <xf numFmtId="0" fontId="75" fillId="21" borderId="18" applyNumberFormat="0" applyAlignment="0" applyProtection="0"/>
    <xf numFmtId="0" fontId="75" fillId="21" borderId="18" applyNumberFormat="0" applyAlignment="0" applyProtection="0"/>
    <xf numFmtId="0" fontId="75" fillId="21" borderId="18" applyNumberFormat="0" applyAlignment="0" applyProtection="0"/>
    <xf numFmtId="180" fontId="35" fillId="0" borderId="0" applyFont="0" applyFill="0" applyBorder="0" applyAlignment="0" applyProtection="0"/>
    <xf numFmtId="196" fontId="34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34" fillId="0" borderId="0" applyFill="0" applyBorder="0" applyAlignment="0"/>
    <xf numFmtId="177" fontId="34" fillId="0" borderId="0" applyFill="0" applyBorder="0" applyAlignment="0"/>
    <xf numFmtId="181" fontId="34" fillId="0" borderId="0" applyFill="0" applyBorder="0" applyAlignment="0"/>
    <xf numFmtId="182" fontId="35" fillId="0" borderId="0" applyFill="0" applyBorder="0" applyAlignment="0"/>
    <xf numFmtId="177" fontId="34" fillId="0" borderId="0" applyFill="0" applyBorder="0" applyAlignment="0"/>
    <xf numFmtId="0" fontId="76" fillId="0" borderId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31" fillId="0" borderId="16">
      <alignment horizontal="center"/>
    </xf>
    <xf numFmtId="3" fontId="49" fillId="0" borderId="0" applyFont="0" applyFill="0" applyBorder="0" applyAlignment="0" applyProtection="0"/>
    <xf numFmtId="0" fontId="49" fillId="28" borderId="0" applyNumberFormat="0" applyFont="0" applyBorder="0" applyAlignment="0" applyProtection="0"/>
    <xf numFmtId="1" fontId="19" fillId="0" borderId="4" applyNumberFormat="0" applyFill="0" applyAlignment="0" applyProtection="0">
      <alignment horizontal="center" vertical="center"/>
    </xf>
    <xf numFmtId="197" fontId="77" fillId="0" borderId="0" applyNumberFormat="0" applyFill="0" applyBorder="0" applyAlignment="0" applyProtection="0">
      <alignment horizontal="left"/>
    </xf>
    <xf numFmtId="4" fontId="33" fillId="29" borderId="18" applyNumberFormat="0" applyProtection="0">
      <alignment vertical="center"/>
    </xf>
    <xf numFmtId="4" fontId="33" fillId="29" borderId="18" applyNumberFormat="0" applyProtection="0">
      <alignment vertical="center"/>
    </xf>
    <xf numFmtId="4" fontId="33" fillId="29" borderId="18" applyNumberFormat="0" applyProtection="0">
      <alignment vertical="center"/>
    </xf>
    <xf numFmtId="4" fontId="78" fillId="29" borderId="18" applyNumberFormat="0" applyProtection="0">
      <alignment vertical="center"/>
    </xf>
    <xf numFmtId="4" fontId="78" fillId="29" borderId="18" applyNumberFormat="0" applyProtection="0">
      <alignment vertical="center"/>
    </xf>
    <xf numFmtId="4" fontId="78" fillId="29" borderId="18" applyNumberFormat="0" applyProtection="0">
      <alignment vertical="center"/>
    </xf>
    <xf numFmtId="4" fontId="33" fillId="29" borderId="18" applyNumberFormat="0" applyProtection="0">
      <alignment horizontal="left" vertical="center" indent="1"/>
    </xf>
    <xf numFmtId="4" fontId="33" fillId="29" borderId="18" applyNumberFormat="0" applyProtection="0">
      <alignment horizontal="left" vertical="center" indent="1"/>
    </xf>
    <xf numFmtId="4" fontId="33" fillId="29" borderId="18" applyNumberFormat="0" applyProtection="0">
      <alignment horizontal="left" vertical="center" indent="1"/>
    </xf>
    <xf numFmtId="4" fontId="33" fillId="29" borderId="18" applyNumberFormat="0" applyProtection="0">
      <alignment horizontal="left" vertical="center" indent="1"/>
    </xf>
    <xf numFmtId="4" fontId="33" fillId="29" borderId="18" applyNumberFormat="0" applyProtection="0">
      <alignment horizontal="left" vertical="center" indent="1"/>
    </xf>
    <xf numFmtId="4" fontId="33" fillId="29" borderId="18" applyNumberFormat="0" applyProtection="0">
      <alignment horizontal="left" vertical="center" indent="1"/>
    </xf>
    <xf numFmtId="0" fontId="5" fillId="30" borderId="18" applyNumberFormat="0" applyProtection="0">
      <alignment horizontal="left" vertical="center" indent="1"/>
    </xf>
    <xf numFmtId="4" fontId="55" fillId="15" borderId="19" applyNumberFormat="0" applyProtection="0">
      <alignment horizontal="left" vertical="center" indent="1"/>
    </xf>
    <xf numFmtId="4" fontId="55" fillId="15" borderId="19" applyNumberFormat="0" applyProtection="0">
      <alignment horizontal="left" vertical="center" indent="1"/>
    </xf>
    <xf numFmtId="4" fontId="55" fillId="15" borderId="19" applyNumberFormat="0" applyProtection="0">
      <alignment horizontal="left" vertical="center" indent="1"/>
    </xf>
    <xf numFmtId="4" fontId="55" fillId="15" borderId="19" applyNumberFormat="0" applyProtection="0">
      <alignment horizontal="left" vertical="center" indent="1"/>
    </xf>
    <xf numFmtId="4" fontId="55" fillId="15" borderId="19" applyNumberFormat="0" applyProtection="0">
      <alignment horizontal="left" vertical="center" indent="1"/>
    </xf>
    <xf numFmtId="4" fontId="55" fillId="15" borderId="19" applyNumberFormat="0" applyProtection="0">
      <alignment horizontal="left" vertical="center" indent="1"/>
    </xf>
    <xf numFmtId="4" fontId="55" fillId="15" borderId="19" applyNumberFormat="0" applyProtection="0">
      <alignment horizontal="left" vertical="center" indent="1"/>
    </xf>
    <xf numFmtId="4" fontId="55" fillId="15" borderId="19" applyNumberFormat="0" applyProtection="0">
      <alignment horizontal="left" vertical="center" indent="1"/>
    </xf>
    <xf numFmtId="0" fontId="5" fillId="30" borderId="18" applyNumberFormat="0" applyProtection="0">
      <alignment horizontal="left" vertical="center" indent="1"/>
    </xf>
    <xf numFmtId="0" fontId="5" fillId="30" borderId="18" applyNumberFormat="0" applyProtection="0">
      <alignment horizontal="left" vertical="center" indent="1"/>
    </xf>
    <xf numFmtId="4" fontId="55" fillId="15" borderId="19" applyNumberFormat="0" applyProtection="0">
      <alignment horizontal="left" vertical="center" indent="1"/>
    </xf>
    <xf numFmtId="4" fontId="33" fillId="31" borderId="18" applyNumberFormat="0" applyProtection="0">
      <alignment horizontal="right" vertical="center"/>
    </xf>
    <xf numFmtId="4" fontId="33" fillId="31" borderId="18" applyNumberFormat="0" applyProtection="0">
      <alignment horizontal="right" vertical="center"/>
    </xf>
    <xf numFmtId="4" fontId="33" fillId="31" borderId="18" applyNumberFormat="0" applyProtection="0">
      <alignment horizontal="right" vertical="center"/>
    </xf>
    <xf numFmtId="4" fontId="33" fillId="32" borderId="18" applyNumberFormat="0" applyProtection="0">
      <alignment horizontal="right" vertical="center"/>
    </xf>
    <xf numFmtId="4" fontId="33" fillId="32" borderId="18" applyNumberFormat="0" applyProtection="0">
      <alignment horizontal="right" vertical="center"/>
    </xf>
    <xf numFmtId="4" fontId="33" fillId="32" borderId="18" applyNumberFormat="0" applyProtection="0">
      <alignment horizontal="right" vertical="center"/>
    </xf>
    <xf numFmtId="4" fontId="33" fillId="33" borderId="18" applyNumberFormat="0" applyProtection="0">
      <alignment horizontal="right" vertical="center"/>
    </xf>
    <xf numFmtId="4" fontId="33" fillId="33" borderId="18" applyNumberFormat="0" applyProtection="0">
      <alignment horizontal="right" vertical="center"/>
    </xf>
    <xf numFmtId="4" fontId="33" fillId="33" borderId="18" applyNumberFormat="0" applyProtection="0">
      <alignment horizontal="right" vertical="center"/>
    </xf>
    <xf numFmtId="4" fontId="33" fillId="34" borderId="18" applyNumberFormat="0" applyProtection="0">
      <alignment horizontal="right" vertical="center"/>
    </xf>
    <xf numFmtId="4" fontId="33" fillId="34" borderId="18" applyNumberFormat="0" applyProtection="0">
      <alignment horizontal="right" vertical="center"/>
    </xf>
    <xf numFmtId="4" fontId="33" fillId="34" borderId="18" applyNumberFormat="0" applyProtection="0">
      <alignment horizontal="right" vertical="center"/>
    </xf>
    <xf numFmtId="4" fontId="33" fillId="35" borderId="18" applyNumberFormat="0" applyProtection="0">
      <alignment horizontal="right" vertical="center"/>
    </xf>
    <xf numFmtId="4" fontId="33" fillId="35" borderId="18" applyNumberFormat="0" applyProtection="0">
      <alignment horizontal="right" vertical="center"/>
    </xf>
    <xf numFmtId="4" fontId="33" fillId="35" borderId="18" applyNumberFormat="0" applyProtection="0">
      <alignment horizontal="right" vertical="center"/>
    </xf>
    <xf numFmtId="4" fontId="33" fillId="36" borderId="18" applyNumberFormat="0" applyProtection="0">
      <alignment horizontal="right" vertical="center"/>
    </xf>
    <xf numFmtId="4" fontId="33" fillId="36" borderId="18" applyNumberFormat="0" applyProtection="0">
      <alignment horizontal="right" vertical="center"/>
    </xf>
    <xf numFmtId="4" fontId="33" fillId="36" borderId="18" applyNumberFormat="0" applyProtection="0">
      <alignment horizontal="right" vertical="center"/>
    </xf>
    <xf numFmtId="4" fontId="33" fillId="37" borderId="18" applyNumberFormat="0" applyProtection="0">
      <alignment horizontal="right" vertical="center"/>
    </xf>
    <xf numFmtId="4" fontId="33" fillId="37" borderId="18" applyNumberFormat="0" applyProtection="0">
      <alignment horizontal="right" vertical="center"/>
    </xf>
    <xf numFmtId="4" fontId="33" fillId="37" borderId="18" applyNumberFormat="0" applyProtection="0">
      <alignment horizontal="right" vertical="center"/>
    </xf>
    <xf numFmtId="4" fontId="33" fillId="38" borderId="18" applyNumberFormat="0" applyProtection="0">
      <alignment horizontal="right" vertical="center"/>
    </xf>
    <xf numFmtId="4" fontId="33" fillId="38" borderId="18" applyNumberFormat="0" applyProtection="0">
      <alignment horizontal="right" vertical="center"/>
    </xf>
    <xf numFmtId="4" fontId="33" fillId="38" borderId="18" applyNumberFormat="0" applyProtection="0">
      <alignment horizontal="right" vertical="center"/>
    </xf>
    <xf numFmtId="4" fontId="33" fillId="39" borderId="18" applyNumberFormat="0" applyProtection="0">
      <alignment horizontal="right" vertical="center"/>
    </xf>
    <xf numFmtId="4" fontId="33" fillId="39" borderId="18" applyNumberFormat="0" applyProtection="0">
      <alignment horizontal="right" vertical="center"/>
    </xf>
    <xf numFmtId="4" fontId="33" fillId="39" borderId="18" applyNumberFormat="0" applyProtection="0">
      <alignment horizontal="right" vertical="center"/>
    </xf>
    <xf numFmtId="4" fontId="3" fillId="40" borderId="18" applyNumberFormat="0" applyProtection="0">
      <alignment horizontal="left" vertical="center" indent="1"/>
    </xf>
    <xf numFmtId="4" fontId="3" fillId="40" borderId="18" applyNumberFormat="0" applyProtection="0">
      <alignment horizontal="left" vertical="center" indent="1"/>
    </xf>
    <xf numFmtId="4" fontId="3" fillId="40" borderId="18" applyNumberFormat="0" applyProtection="0">
      <alignment horizontal="left" vertical="center" indent="1"/>
    </xf>
    <xf numFmtId="4" fontId="33" fillId="41" borderId="20" applyNumberFormat="0" applyProtection="0">
      <alignment horizontal="left" vertical="center" indent="1"/>
    </xf>
    <xf numFmtId="4" fontId="33" fillId="41" borderId="20" applyNumberFormat="0" applyProtection="0">
      <alignment horizontal="left" vertical="center" indent="1"/>
    </xf>
    <xf numFmtId="4" fontId="33" fillId="41" borderId="20" applyNumberFormat="0" applyProtection="0">
      <alignment horizontal="left" vertical="center" indent="1"/>
    </xf>
    <xf numFmtId="4" fontId="33" fillId="41" borderId="20" applyNumberFormat="0" applyProtection="0">
      <alignment horizontal="left" vertical="center" indent="1"/>
    </xf>
    <xf numFmtId="4" fontId="79" fillId="42" borderId="0" applyNumberFormat="0" applyProtection="0">
      <alignment horizontal="left" vertical="center" indent="1"/>
    </xf>
    <xf numFmtId="0" fontId="5" fillId="30" borderId="18" applyNumberFormat="0" applyProtection="0">
      <alignment horizontal="left" vertical="center" indent="1"/>
    </xf>
    <xf numFmtId="4" fontId="55" fillId="43" borderId="19" applyNumberFormat="0" applyProtection="0">
      <alignment horizontal="right" vertical="center"/>
    </xf>
    <xf numFmtId="4" fontId="55" fillId="43" borderId="19" applyNumberFormat="0" applyProtection="0">
      <alignment horizontal="right" vertical="center"/>
    </xf>
    <xf numFmtId="4" fontId="55" fillId="43" borderId="19" applyNumberFormat="0" applyProtection="0">
      <alignment horizontal="right" vertical="center"/>
    </xf>
    <xf numFmtId="4" fontId="55" fillId="43" borderId="19" applyNumberFormat="0" applyProtection="0">
      <alignment horizontal="right" vertical="center"/>
    </xf>
    <xf numFmtId="4" fontId="55" fillId="43" borderId="19" applyNumberFormat="0" applyProtection="0">
      <alignment horizontal="right" vertical="center"/>
    </xf>
    <xf numFmtId="4" fontId="55" fillId="43" borderId="19" applyNumberFormat="0" applyProtection="0">
      <alignment horizontal="right" vertical="center"/>
    </xf>
    <xf numFmtId="4" fontId="55" fillId="43" borderId="19" applyNumberFormat="0" applyProtection="0">
      <alignment horizontal="right" vertical="center"/>
    </xf>
    <xf numFmtId="4" fontId="55" fillId="43" borderId="19" applyNumberFormat="0" applyProtection="0">
      <alignment horizontal="right" vertical="center"/>
    </xf>
    <xf numFmtId="0" fontId="5" fillId="30" borderId="18" applyNumberFormat="0" applyProtection="0">
      <alignment horizontal="left" vertical="center" indent="1"/>
    </xf>
    <xf numFmtId="0" fontId="5" fillId="30" borderId="18" applyNumberFormat="0" applyProtection="0">
      <alignment horizontal="left" vertical="center" indent="1"/>
    </xf>
    <xf numFmtId="4" fontId="55" fillId="43" borderId="19" applyNumberFormat="0" applyProtection="0">
      <alignment horizontal="right" vertical="center"/>
    </xf>
    <xf numFmtId="4" fontId="33" fillId="41" borderId="18" applyNumberFormat="0" applyProtection="0">
      <alignment horizontal="left" vertical="center" indent="1"/>
    </xf>
    <xf numFmtId="4" fontId="33" fillId="41" borderId="18" applyNumberFormat="0" applyProtection="0">
      <alignment horizontal="left" vertical="center" indent="1"/>
    </xf>
    <xf numFmtId="4" fontId="33" fillId="41" borderId="18" applyNumberFormat="0" applyProtection="0">
      <alignment horizontal="left" vertical="center" indent="1"/>
    </xf>
    <xf numFmtId="4" fontId="33" fillId="44" borderId="18" applyNumberFormat="0" applyProtection="0">
      <alignment horizontal="left" vertical="center" indent="1"/>
    </xf>
    <xf numFmtId="4" fontId="33" fillId="44" borderId="18" applyNumberFormat="0" applyProtection="0">
      <alignment horizontal="left" vertical="center" indent="1"/>
    </xf>
    <xf numFmtId="4" fontId="33" fillId="44" borderId="18" applyNumberFormat="0" applyProtection="0">
      <alignment horizontal="left" vertical="center" indent="1"/>
    </xf>
    <xf numFmtId="0" fontId="5" fillId="44" borderId="18" applyNumberFormat="0" applyProtection="0">
      <alignment horizontal="left" vertical="center" indent="1"/>
    </xf>
    <xf numFmtId="0" fontId="55" fillId="21" borderId="19" applyNumberFormat="0" applyProtection="0">
      <alignment horizontal="left" vertical="center" indent="1"/>
    </xf>
    <xf numFmtId="0" fontId="55" fillId="21" borderId="19" applyNumberFormat="0" applyProtection="0">
      <alignment horizontal="left" vertical="center" indent="1"/>
    </xf>
    <xf numFmtId="0" fontId="55" fillId="21" borderId="19" applyNumberFormat="0" applyProtection="0">
      <alignment horizontal="left" vertical="center" indent="1"/>
    </xf>
    <xf numFmtId="0" fontId="55" fillId="21" borderId="19" applyNumberFormat="0" applyProtection="0">
      <alignment horizontal="left" vertical="center" indent="1"/>
    </xf>
    <xf numFmtId="0" fontId="55" fillId="21" borderId="19" applyNumberFormat="0" applyProtection="0">
      <alignment horizontal="left" vertical="center" indent="1"/>
    </xf>
    <xf numFmtId="0" fontId="55" fillId="21" borderId="19" applyNumberFormat="0" applyProtection="0">
      <alignment horizontal="left" vertical="center" indent="1"/>
    </xf>
    <xf numFmtId="0" fontId="55" fillId="21" borderId="19" applyNumberFormat="0" applyProtection="0">
      <alignment horizontal="left" vertical="center" indent="1"/>
    </xf>
    <xf numFmtId="0" fontId="55" fillId="21" borderId="19" applyNumberFormat="0" applyProtection="0">
      <alignment horizontal="left" vertical="center" indent="1"/>
    </xf>
    <xf numFmtId="0" fontId="5" fillId="44" borderId="18" applyNumberFormat="0" applyProtection="0">
      <alignment horizontal="left" vertical="center" indent="1"/>
    </xf>
    <xf numFmtId="0" fontId="5" fillId="44" borderId="18" applyNumberFormat="0" applyProtection="0">
      <alignment horizontal="left" vertical="center" indent="1"/>
    </xf>
    <xf numFmtId="0" fontId="55" fillId="21" borderId="19" applyNumberFormat="0" applyProtection="0">
      <alignment horizontal="left" vertical="center" indent="1"/>
    </xf>
    <xf numFmtId="0" fontId="5" fillId="44" borderId="18" applyNumberFormat="0" applyProtection="0">
      <alignment horizontal="left" vertical="center" indent="1"/>
    </xf>
    <xf numFmtId="0" fontId="55" fillId="45" borderId="21" applyNumberFormat="0" applyProtection="0">
      <alignment horizontal="left" vertical="top" indent="1"/>
    </xf>
    <xf numFmtId="0" fontId="55" fillId="45" borderId="21" applyNumberFormat="0" applyProtection="0">
      <alignment horizontal="left" vertical="top" indent="1"/>
    </xf>
    <xf numFmtId="0" fontId="55" fillId="45" borderId="21" applyNumberFormat="0" applyProtection="0">
      <alignment horizontal="left" vertical="top" indent="1"/>
    </xf>
    <xf numFmtId="0" fontId="55" fillId="45" borderId="21" applyNumberFormat="0" applyProtection="0">
      <alignment horizontal="left" vertical="top" indent="1"/>
    </xf>
    <xf numFmtId="0" fontId="55" fillId="45" borderId="21" applyNumberFormat="0" applyProtection="0">
      <alignment horizontal="left" vertical="top" indent="1"/>
    </xf>
    <xf numFmtId="0" fontId="55" fillId="45" borderId="21" applyNumberFormat="0" applyProtection="0">
      <alignment horizontal="left" vertical="top" indent="1"/>
    </xf>
    <xf numFmtId="0" fontId="55" fillId="45" borderId="21" applyNumberFormat="0" applyProtection="0">
      <alignment horizontal="left" vertical="top" indent="1"/>
    </xf>
    <xf numFmtId="0" fontId="55" fillId="45" borderId="21" applyNumberFormat="0" applyProtection="0">
      <alignment horizontal="left" vertical="top" indent="1"/>
    </xf>
    <xf numFmtId="0" fontId="5" fillId="44" borderId="18" applyNumberFormat="0" applyProtection="0">
      <alignment horizontal="left" vertical="center" indent="1"/>
    </xf>
    <xf numFmtId="0" fontId="5" fillId="44" borderId="18" applyNumberFormat="0" applyProtection="0">
      <alignment horizontal="left" vertical="center" indent="1"/>
    </xf>
    <xf numFmtId="0" fontId="55" fillId="45" borderId="21" applyNumberFormat="0" applyProtection="0">
      <alignment horizontal="left" vertical="top" indent="1"/>
    </xf>
    <xf numFmtId="0" fontId="5" fillId="46" borderId="18" applyNumberFormat="0" applyProtection="0">
      <alignment horizontal="left" vertical="center" indent="1"/>
    </xf>
    <xf numFmtId="0" fontId="55" fillId="47" borderId="19" applyNumberFormat="0" applyProtection="0">
      <alignment horizontal="left" vertical="center" indent="1"/>
    </xf>
    <xf numFmtId="0" fontId="55" fillId="47" borderId="19" applyNumberFormat="0" applyProtection="0">
      <alignment horizontal="left" vertical="center" indent="1"/>
    </xf>
    <xf numFmtId="0" fontId="55" fillId="47" borderId="19" applyNumberFormat="0" applyProtection="0">
      <alignment horizontal="left" vertical="center" indent="1"/>
    </xf>
    <xf numFmtId="0" fontId="55" fillId="47" borderId="19" applyNumberFormat="0" applyProtection="0">
      <alignment horizontal="left" vertical="center" indent="1"/>
    </xf>
    <xf numFmtId="0" fontId="55" fillId="47" borderId="19" applyNumberFormat="0" applyProtection="0">
      <alignment horizontal="left" vertical="center" indent="1"/>
    </xf>
    <xf numFmtId="0" fontId="55" fillId="47" borderId="19" applyNumberFormat="0" applyProtection="0">
      <alignment horizontal="left" vertical="center" indent="1"/>
    </xf>
    <xf numFmtId="0" fontId="55" fillId="47" borderId="19" applyNumberFormat="0" applyProtection="0">
      <alignment horizontal="left" vertical="center" indent="1"/>
    </xf>
    <xf numFmtId="0" fontId="55" fillId="47" borderId="19" applyNumberFormat="0" applyProtection="0">
      <alignment horizontal="left" vertical="center" indent="1"/>
    </xf>
    <xf numFmtId="0" fontId="5" fillId="46" borderId="18" applyNumberFormat="0" applyProtection="0">
      <alignment horizontal="left" vertical="center" indent="1"/>
    </xf>
    <xf numFmtId="0" fontId="5" fillId="46" borderId="18" applyNumberFormat="0" applyProtection="0">
      <alignment horizontal="left" vertical="center" indent="1"/>
    </xf>
    <xf numFmtId="0" fontId="55" fillId="47" borderId="19" applyNumberFormat="0" applyProtection="0">
      <alignment horizontal="left" vertical="center" indent="1"/>
    </xf>
    <xf numFmtId="0" fontId="5" fillId="46" borderId="18" applyNumberFormat="0" applyProtection="0">
      <alignment horizontal="left" vertical="center" indent="1"/>
    </xf>
    <xf numFmtId="0" fontId="55" fillId="43" borderId="21" applyNumberFormat="0" applyProtection="0">
      <alignment horizontal="left" vertical="top" indent="1"/>
    </xf>
    <xf numFmtId="0" fontId="55" fillId="43" borderId="21" applyNumberFormat="0" applyProtection="0">
      <alignment horizontal="left" vertical="top" indent="1"/>
    </xf>
    <xf numFmtId="0" fontId="55" fillId="43" borderId="21" applyNumberFormat="0" applyProtection="0">
      <alignment horizontal="left" vertical="top" indent="1"/>
    </xf>
    <xf numFmtId="0" fontId="55" fillId="43" borderId="21" applyNumberFormat="0" applyProtection="0">
      <alignment horizontal="left" vertical="top" indent="1"/>
    </xf>
    <xf numFmtId="0" fontId="55" fillId="43" borderId="21" applyNumberFormat="0" applyProtection="0">
      <alignment horizontal="left" vertical="top" indent="1"/>
    </xf>
    <xf numFmtId="0" fontId="55" fillId="43" borderId="21" applyNumberFormat="0" applyProtection="0">
      <alignment horizontal="left" vertical="top" indent="1"/>
    </xf>
    <xf numFmtId="0" fontId="55" fillId="43" borderId="21" applyNumberFormat="0" applyProtection="0">
      <alignment horizontal="left" vertical="top" indent="1"/>
    </xf>
    <xf numFmtId="0" fontId="55" fillId="43" borderId="21" applyNumberFormat="0" applyProtection="0">
      <alignment horizontal="left" vertical="top" indent="1"/>
    </xf>
    <xf numFmtId="0" fontId="5" fillId="46" borderId="18" applyNumberFormat="0" applyProtection="0">
      <alignment horizontal="left" vertical="center" indent="1"/>
    </xf>
    <xf numFmtId="0" fontId="5" fillId="46" borderId="18" applyNumberFormat="0" applyProtection="0">
      <alignment horizontal="left" vertical="center" indent="1"/>
    </xf>
    <xf numFmtId="0" fontId="55" fillId="43" borderId="21" applyNumberFormat="0" applyProtection="0">
      <alignment horizontal="left" vertical="top" indent="1"/>
    </xf>
    <xf numFmtId="0" fontId="5" fillId="2" borderId="18" applyNumberFormat="0" applyProtection="0">
      <alignment horizontal="left" vertical="center" indent="1"/>
    </xf>
    <xf numFmtId="0" fontId="55" fillId="9" borderId="19" applyNumberFormat="0" applyProtection="0">
      <alignment horizontal="left" vertical="center" indent="1"/>
    </xf>
    <xf numFmtId="0" fontId="55" fillId="9" borderId="19" applyNumberFormat="0" applyProtection="0">
      <alignment horizontal="left" vertical="center" indent="1"/>
    </xf>
    <xf numFmtId="0" fontId="55" fillId="9" borderId="19" applyNumberFormat="0" applyProtection="0">
      <alignment horizontal="left" vertical="center" indent="1"/>
    </xf>
    <xf numFmtId="0" fontId="55" fillId="9" borderId="19" applyNumberFormat="0" applyProtection="0">
      <alignment horizontal="left" vertical="center" indent="1"/>
    </xf>
    <xf numFmtId="0" fontId="55" fillId="9" borderId="19" applyNumberFormat="0" applyProtection="0">
      <alignment horizontal="left" vertical="center" indent="1"/>
    </xf>
    <xf numFmtId="0" fontId="55" fillId="9" borderId="19" applyNumberFormat="0" applyProtection="0">
      <alignment horizontal="left" vertical="center" indent="1"/>
    </xf>
    <xf numFmtId="0" fontId="55" fillId="9" borderId="19" applyNumberFormat="0" applyProtection="0">
      <alignment horizontal="left" vertical="center" indent="1"/>
    </xf>
    <xf numFmtId="0" fontId="55" fillId="9" borderId="19" applyNumberFormat="0" applyProtection="0">
      <alignment horizontal="left" vertical="center" indent="1"/>
    </xf>
    <xf numFmtId="0" fontId="5" fillId="2" borderId="18" applyNumberFormat="0" applyProtection="0">
      <alignment horizontal="left" vertical="center" indent="1"/>
    </xf>
    <xf numFmtId="0" fontId="5" fillId="2" borderId="18" applyNumberFormat="0" applyProtection="0">
      <alignment horizontal="left" vertical="center" indent="1"/>
    </xf>
    <xf numFmtId="0" fontId="55" fillId="9" borderId="19" applyNumberFormat="0" applyProtection="0">
      <alignment horizontal="left" vertical="center" indent="1"/>
    </xf>
    <xf numFmtId="0" fontId="5" fillId="2" borderId="18" applyNumberFormat="0" applyProtection="0">
      <alignment horizontal="left" vertical="center" indent="1"/>
    </xf>
    <xf numFmtId="0" fontId="55" fillId="9" borderId="21" applyNumberFormat="0" applyProtection="0">
      <alignment horizontal="left" vertical="top" indent="1"/>
    </xf>
    <xf numFmtId="0" fontId="55" fillId="9" borderId="21" applyNumberFormat="0" applyProtection="0">
      <alignment horizontal="left" vertical="top" indent="1"/>
    </xf>
    <xf numFmtId="0" fontId="55" fillId="9" borderId="21" applyNumberFormat="0" applyProtection="0">
      <alignment horizontal="left" vertical="top" indent="1"/>
    </xf>
    <xf numFmtId="0" fontId="55" fillId="9" borderId="21" applyNumberFormat="0" applyProtection="0">
      <alignment horizontal="left" vertical="top" indent="1"/>
    </xf>
    <xf numFmtId="0" fontId="55" fillId="9" borderId="21" applyNumberFormat="0" applyProtection="0">
      <alignment horizontal="left" vertical="top" indent="1"/>
    </xf>
    <xf numFmtId="0" fontId="55" fillId="9" borderId="21" applyNumberFormat="0" applyProtection="0">
      <alignment horizontal="left" vertical="top" indent="1"/>
    </xf>
    <xf numFmtId="0" fontId="55" fillId="9" borderId="21" applyNumberFormat="0" applyProtection="0">
      <alignment horizontal="left" vertical="top" indent="1"/>
    </xf>
    <xf numFmtId="0" fontId="55" fillId="9" borderId="21" applyNumberFormat="0" applyProtection="0">
      <alignment horizontal="left" vertical="top" indent="1"/>
    </xf>
    <xf numFmtId="0" fontId="5" fillId="2" borderId="18" applyNumberFormat="0" applyProtection="0">
      <alignment horizontal="left" vertical="center" indent="1"/>
    </xf>
    <xf numFmtId="0" fontId="5" fillId="2" borderId="18" applyNumberFormat="0" applyProtection="0">
      <alignment horizontal="left" vertical="center" indent="1"/>
    </xf>
    <xf numFmtId="0" fontId="55" fillId="9" borderId="21" applyNumberFormat="0" applyProtection="0">
      <alignment horizontal="left" vertical="top" indent="1"/>
    </xf>
    <xf numFmtId="0" fontId="5" fillId="30" borderId="18" applyNumberFormat="0" applyProtection="0">
      <alignment horizontal="left" vertical="center" indent="1"/>
    </xf>
    <xf numFmtId="0" fontId="55" fillId="48" borderId="19" applyNumberFormat="0" applyProtection="0">
      <alignment horizontal="left" vertical="center" indent="1"/>
    </xf>
    <xf numFmtId="0" fontId="55" fillId="48" borderId="19" applyNumberFormat="0" applyProtection="0">
      <alignment horizontal="left" vertical="center" indent="1"/>
    </xf>
    <xf numFmtId="0" fontId="55" fillId="48" borderId="19" applyNumberFormat="0" applyProtection="0">
      <alignment horizontal="left" vertical="center" indent="1"/>
    </xf>
    <xf numFmtId="0" fontId="55" fillId="48" borderId="19" applyNumberFormat="0" applyProtection="0">
      <alignment horizontal="left" vertical="center" indent="1"/>
    </xf>
    <xf numFmtId="0" fontId="55" fillId="48" borderId="19" applyNumberFormat="0" applyProtection="0">
      <alignment horizontal="left" vertical="center" indent="1"/>
    </xf>
    <xf numFmtId="0" fontId="55" fillId="48" borderId="19" applyNumberFormat="0" applyProtection="0">
      <alignment horizontal="left" vertical="center" indent="1"/>
    </xf>
    <xf numFmtId="0" fontId="55" fillId="48" borderId="19" applyNumberFormat="0" applyProtection="0">
      <alignment horizontal="left" vertical="center" indent="1"/>
    </xf>
    <xf numFmtId="0" fontId="55" fillId="48" borderId="19" applyNumberFormat="0" applyProtection="0">
      <alignment horizontal="left" vertical="center" indent="1"/>
    </xf>
    <xf numFmtId="0" fontId="5" fillId="30" borderId="18" applyNumberFormat="0" applyProtection="0">
      <alignment horizontal="left" vertical="center" indent="1"/>
    </xf>
    <xf numFmtId="0" fontId="5" fillId="30" borderId="18" applyNumberFormat="0" applyProtection="0">
      <alignment horizontal="left" vertical="center" indent="1"/>
    </xf>
    <xf numFmtId="0" fontId="55" fillId="48" borderId="19" applyNumberFormat="0" applyProtection="0">
      <alignment horizontal="left" vertical="center" indent="1"/>
    </xf>
    <xf numFmtId="0" fontId="5" fillId="30" borderId="18" applyNumberFormat="0" applyProtection="0">
      <alignment horizontal="left" vertical="center" indent="1"/>
    </xf>
    <xf numFmtId="0" fontId="5" fillId="30" borderId="18" applyNumberFormat="0" applyProtection="0">
      <alignment horizontal="left" vertical="center" indent="1"/>
    </xf>
    <xf numFmtId="0" fontId="5" fillId="30" borderId="18" applyNumberFormat="0" applyProtection="0">
      <alignment horizontal="left" vertical="center" indent="1"/>
    </xf>
    <xf numFmtId="4" fontId="33" fillId="24" borderId="18" applyNumberFormat="0" applyProtection="0">
      <alignment vertical="center"/>
    </xf>
    <xf numFmtId="4" fontId="33" fillId="24" borderId="18" applyNumberFormat="0" applyProtection="0">
      <alignment vertical="center"/>
    </xf>
    <xf numFmtId="4" fontId="33" fillId="24" borderId="18" applyNumberFormat="0" applyProtection="0">
      <alignment vertical="center"/>
    </xf>
    <xf numFmtId="4" fontId="78" fillId="24" borderId="18" applyNumberFormat="0" applyProtection="0">
      <alignment vertical="center"/>
    </xf>
    <xf numFmtId="4" fontId="78" fillId="24" borderId="18" applyNumberFormat="0" applyProtection="0">
      <alignment vertical="center"/>
    </xf>
    <xf numFmtId="4" fontId="78" fillId="24" borderId="18" applyNumberFormat="0" applyProtection="0">
      <alignment vertical="center"/>
    </xf>
    <xf numFmtId="4" fontId="33" fillId="24" borderId="18" applyNumberFormat="0" applyProtection="0">
      <alignment horizontal="left" vertical="center" indent="1"/>
    </xf>
    <xf numFmtId="4" fontId="33" fillId="24" borderId="18" applyNumberFormat="0" applyProtection="0">
      <alignment horizontal="left" vertical="center" indent="1"/>
    </xf>
    <xf numFmtId="4" fontId="33" fillId="24" borderId="18" applyNumberFormat="0" applyProtection="0">
      <alignment horizontal="left" vertical="center" indent="1"/>
    </xf>
    <xf numFmtId="4" fontId="33" fillId="24" borderId="18" applyNumberFormat="0" applyProtection="0">
      <alignment horizontal="left" vertical="center" indent="1"/>
    </xf>
    <xf numFmtId="4" fontId="33" fillId="24" borderId="18" applyNumberFormat="0" applyProtection="0">
      <alignment horizontal="left" vertical="center" indent="1"/>
    </xf>
    <xf numFmtId="4" fontId="33" fillId="24" borderId="18" applyNumberFormat="0" applyProtection="0">
      <alignment horizontal="left" vertical="center" indent="1"/>
    </xf>
    <xf numFmtId="4" fontId="33" fillId="41" borderId="18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33" fillId="41" borderId="18" applyNumberFormat="0" applyProtection="0">
      <alignment horizontal="right" vertical="center"/>
    </xf>
    <xf numFmtId="4" fontId="33" fillId="41" borderId="18" applyNumberFormat="0" applyProtection="0">
      <alignment horizontal="right" vertical="center"/>
    </xf>
    <xf numFmtId="4" fontId="55" fillId="0" borderId="19" applyNumberFormat="0" applyProtection="0">
      <alignment horizontal="right" vertical="center"/>
    </xf>
    <xf numFmtId="4" fontId="78" fillId="41" borderId="18" applyNumberFormat="0" applyProtection="0">
      <alignment horizontal="right" vertical="center"/>
    </xf>
    <xf numFmtId="4" fontId="80" fillId="25" borderId="19" applyNumberFormat="0" applyProtection="0">
      <alignment horizontal="right" vertical="center"/>
    </xf>
    <xf numFmtId="4" fontId="80" fillId="25" borderId="19" applyNumberFormat="0" applyProtection="0">
      <alignment horizontal="right" vertical="center"/>
    </xf>
    <xf numFmtId="4" fontId="80" fillId="25" borderId="19" applyNumberFormat="0" applyProtection="0">
      <alignment horizontal="right" vertical="center"/>
    </xf>
    <xf numFmtId="4" fontId="80" fillId="25" borderId="19" applyNumberFormat="0" applyProtection="0">
      <alignment horizontal="right" vertical="center"/>
    </xf>
    <xf numFmtId="4" fontId="80" fillId="25" borderId="19" applyNumberFormat="0" applyProtection="0">
      <alignment horizontal="right" vertical="center"/>
    </xf>
    <xf numFmtId="4" fontId="80" fillId="25" borderId="19" applyNumberFormat="0" applyProtection="0">
      <alignment horizontal="right" vertical="center"/>
    </xf>
    <xf numFmtId="4" fontId="80" fillId="25" borderId="19" applyNumberFormat="0" applyProtection="0">
      <alignment horizontal="right" vertical="center"/>
    </xf>
    <xf numFmtId="4" fontId="80" fillId="25" borderId="19" applyNumberFormat="0" applyProtection="0">
      <alignment horizontal="right" vertical="center"/>
    </xf>
    <xf numFmtId="4" fontId="78" fillId="41" borderId="18" applyNumberFormat="0" applyProtection="0">
      <alignment horizontal="right" vertical="center"/>
    </xf>
    <xf numFmtId="4" fontId="78" fillId="41" borderId="18" applyNumberFormat="0" applyProtection="0">
      <alignment horizontal="right" vertical="center"/>
    </xf>
    <xf numFmtId="4" fontId="80" fillId="25" borderId="19" applyNumberFormat="0" applyProtection="0">
      <alignment horizontal="right" vertical="center"/>
    </xf>
    <xf numFmtId="0" fontId="5" fillId="30" borderId="18" applyNumberFormat="0" applyProtection="0">
      <alignment horizontal="left" vertical="center" indent="1"/>
    </xf>
    <xf numFmtId="0" fontId="5" fillId="30" borderId="18" applyNumberFormat="0" applyProtection="0">
      <alignment horizontal="left" vertical="center" indent="1"/>
    </xf>
    <xf numFmtId="0" fontId="5" fillId="30" borderId="18" applyNumberFormat="0" applyProtection="0">
      <alignment horizontal="left" vertical="center" indent="1"/>
    </xf>
    <xf numFmtId="0" fontId="5" fillId="30" borderId="18" applyNumberFormat="0" applyProtection="0">
      <alignment horizontal="left" vertical="center" indent="1"/>
    </xf>
    <xf numFmtId="0" fontId="5" fillId="30" borderId="18" applyNumberFormat="0" applyProtection="0">
      <alignment horizontal="left" vertical="center" indent="1"/>
    </xf>
    <xf numFmtId="0" fontId="5" fillId="30" borderId="18" applyNumberFormat="0" applyProtection="0">
      <alignment horizontal="left" vertical="center" indent="1"/>
    </xf>
    <xf numFmtId="0" fontId="81" fillId="0" borderId="0"/>
    <xf numFmtId="4" fontId="82" fillId="41" borderId="18" applyNumberFormat="0" applyProtection="0">
      <alignment horizontal="right" vertical="center"/>
    </xf>
    <xf numFmtId="4" fontId="83" fillId="49" borderId="19" applyNumberFormat="0" applyProtection="0">
      <alignment horizontal="right" vertical="center"/>
    </xf>
    <xf numFmtId="4" fontId="83" fillId="49" borderId="19" applyNumberFormat="0" applyProtection="0">
      <alignment horizontal="right" vertical="center"/>
    </xf>
    <xf numFmtId="4" fontId="83" fillId="49" borderId="19" applyNumberFormat="0" applyProtection="0">
      <alignment horizontal="right" vertical="center"/>
    </xf>
    <xf numFmtId="4" fontId="83" fillId="49" borderId="19" applyNumberFormat="0" applyProtection="0">
      <alignment horizontal="right" vertical="center"/>
    </xf>
    <xf numFmtId="4" fontId="83" fillId="49" borderId="19" applyNumberFormat="0" applyProtection="0">
      <alignment horizontal="right" vertical="center"/>
    </xf>
    <xf numFmtId="4" fontId="83" fillId="49" borderId="19" applyNumberFormat="0" applyProtection="0">
      <alignment horizontal="right" vertical="center"/>
    </xf>
    <xf numFmtId="4" fontId="83" fillId="49" borderId="19" applyNumberFormat="0" applyProtection="0">
      <alignment horizontal="right" vertical="center"/>
    </xf>
    <xf numFmtId="4" fontId="83" fillId="49" borderId="19" applyNumberFormat="0" applyProtection="0">
      <alignment horizontal="right" vertical="center"/>
    </xf>
    <xf numFmtId="4" fontId="82" fillId="41" borderId="18" applyNumberFormat="0" applyProtection="0">
      <alignment horizontal="right" vertical="center"/>
    </xf>
    <xf numFmtId="4" fontId="82" fillId="41" borderId="18" applyNumberFormat="0" applyProtection="0">
      <alignment horizontal="right" vertical="center"/>
    </xf>
    <xf numFmtId="4" fontId="83" fillId="49" borderId="19" applyNumberFormat="0" applyProtection="0">
      <alignment horizontal="right" vertical="center"/>
    </xf>
    <xf numFmtId="0" fontId="74" fillId="0" borderId="0"/>
    <xf numFmtId="0" fontId="4" fillId="0" borderId="0"/>
    <xf numFmtId="0" fontId="74" fillId="0" borderId="0"/>
    <xf numFmtId="37" fontId="84" fillId="0" borderId="0">
      <protection locked="0"/>
    </xf>
    <xf numFmtId="0" fontId="85" fillId="21" borderId="0"/>
    <xf numFmtId="0" fontId="4" fillId="0" borderId="0"/>
    <xf numFmtId="0" fontId="86" fillId="0" borderId="0"/>
    <xf numFmtId="37" fontId="84" fillId="0" borderId="0">
      <protection locked="0"/>
    </xf>
    <xf numFmtId="0" fontId="87" fillId="0" borderId="0"/>
    <xf numFmtId="0" fontId="85" fillId="21" borderId="0"/>
    <xf numFmtId="0" fontId="4" fillId="0" borderId="0"/>
    <xf numFmtId="0" fontId="4" fillId="0" borderId="0"/>
    <xf numFmtId="49" fontId="74" fillId="0" borderId="0"/>
    <xf numFmtId="0" fontId="5" fillId="0" borderId="0"/>
    <xf numFmtId="0" fontId="5" fillId="0" borderId="0"/>
    <xf numFmtId="0" fontId="67" fillId="0" borderId="0"/>
    <xf numFmtId="40" fontId="88" fillId="0" borderId="0" applyBorder="0">
      <alignment horizontal="right"/>
    </xf>
    <xf numFmtId="49" fontId="33" fillId="0" borderId="0" applyFill="0" applyBorder="0" applyAlignment="0"/>
    <xf numFmtId="198" fontId="35" fillId="0" borderId="0" applyFill="0" applyBorder="0" applyAlignment="0"/>
    <xf numFmtId="199" fontId="35" fillId="0" borderId="0" applyFill="0" applyBorder="0" applyAlignment="0"/>
    <xf numFmtId="0" fontId="89" fillId="0" borderId="22"/>
    <xf numFmtId="0" fontId="73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23" applyNumberFormat="0" applyFill="0" applyAlignment="0" applyProtection="0"/>
    <xf numFmtId="0" fontId="91" fillId="0" borderId="23" applyNumberFormat="0" applyFill="0" applyAlignment="0" applyProtection="0"/>
    <xf numFmtId="0" fontId="91" fillId="0" borderId="23" applyNumberFormat="0" applyFill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0" fontId="92" fillId="0" borderId="0"/>
    <xf numFmtId="0" fontId="92" fillId="0" borderId="0"/>
    <xf numFmtId="176" fontId="93" fillId="41" borderId="1">
      <alignment vertical="top"/>
    </xf>
    <xf numFmtId="176" fontId="93" fillId="41" borderId="1">
      <alignment vertical="top"/>
    </xf>
    <xf numFmtId="0" fontId="94" fillId="50" borderId="2">
      <alignment horizontal="left" vertical="center"/>
    </xf>
    <xf numFmtId="200" fontId="95" fillId="51" borderId="1"/>
    <xf numFmtId="200" fontId="95" fillId="51" borderId="1"/>
    <xf numFmtId="176" fontId="62" fillId="0" borderId="1">
      <alignment horizontal="left" vertical="top"/>
    </xf>
    <xf numFmtId="176" fontId="62" fillId="0" borderId="1">
      <alignment horizontal="left" vertical="top"/>
    </xf>
    <xf numFmtId="0" fontId="96" fillId="52" borderId="0">
      <alignment horizontal="left" vertical="center"/>
    </xf>
    <xf numFmtId="176" fontId="97" fillId="0" borderId="4">
      <alignment horizontal="left" vertical="top"/>
    </xf>
    <xf numFmtId="0" fontId="98" fillId="0" borderId="4">
      <alignment horizontal="left" vertical="center"/>
    </xf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/>
    <xf numFmtId="164" fontId="5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20" fillId="0" borderId="0">
      <alignment vertical="center"/>
    </xf>
    <xf numFmtId="40" fontId="103" fillId="0" borderId="0" applyFont="0" applyFill="0" applyBorder="0" applyAlignment="0" applyProtection="0"/>
    <xf numFmtId="38" fontId="103" fillId="0" borderId="0" applyFont="0" applyFill="0" applyBorder="0" applyAlignment="0" applyProtection="0"/>
    <xf numFmtId="0" fontId="103" fillId="0" borderId="0" applyFont="0" applyFill="0" applyBorder="0" applyAlignment="0" applyProtection="0"/>
    <xf numFmtId="0" fontId="103" fillId="0" borderId="0" applyFont="0" applyFill="0" applyBorder="0" applyAlignment="0" applyProtection="0"/>
    <xf numFmtId="9" fontId="104" fillId="0" borderId="0" applyFont="0" applyFill="0" applyBorder="0" applyAlignment="0" applyProtection="0"/>
    <xf numFmtId="0" fontId="105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173" fontId="107" fillId="0" borderId="0" applyFont="0" applyFill="0" applyBorder="0" applyAlignment="0" applyProtection="0"/>
    <xf numFmtId="194" fontId="107" fillId="0" borderId="0" applyFont="0" applyFill="0" applyBorder="0" applyAlignment="0" applyProtection="0"/>
    <xf numFmtId="201" fontId="72" fillId="0" borderId="0" applyFont="0" applyFill="0" applyBorder="0" applyAlignment="0" applyProtection="0"/>
    <xf numFmtId="202" fontId="72" fillId="0" borderId="0" applyFont="0" applyFill="0" applyBorder="0" applyAlignment="0" applyProtection="0"/>
    <xf numFmtId="0" fontId="108" fillId="0" borderId="0"/>
    <xf numFmtId="0" fontId="68" fillId="0" borderId="0"/>
    <xf numFmtId="41" fontId="109" fillId="0" borderId="0" applyFont="0" applyFill="0" applyBorder="0" applyAlignment="0" applyProtection="0">
      <alignment vertical="center"/>
    </xf>
    <xf numFmtId="43" fontId="109" fillId="0" borderId="0" applyFont="0" applyFill="0" applyBorder="0" applyAlignment="0" applyProtection="0"/>
    <xf numFmtId="173" fontId="74" fillId="0" borderId="0" applyFont="0" applyFill="0" applyBorder="0" applyAlignment="0" applyProtection="0"/>
    <xf numFmtId="194" fontId="74" fillId="0" borderId="0" applyFont="0" applyFill="0" applyBorder="0" applyAlignment="0" applyProtection="0"/>
    <xf numFmtId="0" fontId="5" fillId="0" borderId="0"/>
    <xf numFmtId="183" fontId="5" fillId="0" borderId="0" applyFont="0" applyFill="0" applyBorder="0" applyAlignment="0" applyProtection="0"/>
    <xf numFmtId="0" fontId="5" fillId="0" borderId="0"/>
    <xf numFmtId="9" fontId="109" fillId="0" borderId="0" applyFont="0" applyFill="0" applyBorder="0" applyAlignment="0" applyProtection="0"/>
    <xf numFmtId="203" fontId="74" fillId="0" borderId="0" applyFont="0" applyFill="0" applyBorder="0" applyAlignment="0" applyProtection="0"/>
    <xf numFmtId="200" fontId="110" fillId="0" borderId="0" applyFont="0" applyFill="0" applyBorder="0" applyAlignment="0" applyProtection="0"/>
    <xf numFmtId="204" fontId="74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14" fontId="2" fillId="0" borderId="0" xfId="0" applyNumberFormat="1" applyFont="1" applyFill="1" applyProtection="1">
      <protection locked="0"/>
    </xf>
    <xf numFmtId="14" fontId="7" fillId="0" borderId="0" xfId="0" applyNumberFormat="1" applyFont="1" applyAlignment="1">
      <alignment horizontal="right" vertical="top"/>
    </xf>
    <xf numFmtId="167" fontId="6" fillId="0" borderId="0" xfId="0" applyNumberFormat="1" applyFont="1" applyAlignment="1">
      <alignment horizontal="right" vertical="top"/>
    </xf>
    <xf numFmtId="1" fontId="0" fillId="0" borderId="0" xfId="0" applyNumberFormat="1" applyFill="1" applyProtection="1">
      <protection locked="0"/>
    </xf>
    <xf numFmtId="43" fontId="2" fillId="0" borderId="0" xfId="1" applyFont="1" applyFill="1" applyProtection="1">
      <protection locked="0"/>
    </xf>
    <xf numFmtId="43" fontId="1" fillId="0" borderId="0" xfId="1" applyFont="1" applyFill="1" applyProtection="1">
      <protection locked="0"/>
    </xf>
    <xf numFmtId="0" fontId="0" fillId="0" borderId="0" xfId="0" applyFont="1" applyFill="1" applyProtection="1">
      <protection locked="0"/>
    </xf>
    <xf numFmtId="10" fontId="0" fillId="0" borderId="0" xfId="0" applyNumberFormat="1" applyFont="1" applyFill="1" applyProtection="1">
      <protection locked="0"/>
    </xf>
    <xf numFmtId="43" fontId="6" fillId="0" borderId="0" xfId="1" applyFont="1" applyAlignment="1">
      <alignment horizontal="right" vertical="top"/>
    </xf>
    <xf numFmtId="43" fontId="0" fillId="0" borderId="0" xfId="1" applyFont="1" applyFill="1" applyProtection="1">
      <protection locked="0"/>
    </xf>
    <xf numFmtId="43" fontId="0" fillId="0" borderId="0" xfId="0" applyNumberFormat="1"/>
    <xf numFmtId="0" fontId="2" fillId="0" borderId="0" xfId="0" applyFont="1"/>
    <xf numFmtId="43" fontId="8" fillId="0" borderId="0" xfId="1" applyFont="1" applyAlignment="1">
      <alignment horizontal="right" vertical="top"/>
    </xf>
    <xf numFmtId="0" fontId="0" fillId="0" borderId="0" xfId="0" applyAlignment="1">
      <alignment horizontal="center"/>
    </xf>
    <xf numFmtId="43" fontId="2" fillId="0" borderId="0" xfId="0" applyNumberFormat="1" applyFont="1" applyFill="1" applyProtection="1">
      <protection locked="0"/>
    </xf>
    <xf numFmtId="9" fontId="0" fillId="0" borderId="0" xfId="0" applyNumberFormat="1" applyFont="1" applyFill="1" applyProtection="1">
      <protection locked="0"/>
    </xf>
    <xf numFmtId="14" fontId="0" fillId="0" borderId="0" xfId="0" applyNumberFormat="1" applyFont="1" applyFill="1" applyProtection="1">
      <protection locked="0"/>
    </xf>
    <xf numFmtId="14" fontId="0" fillId="0" borderId="0" xfId="0" applyNumberFormat="1"/>
    <xf numFmtId="10" fontId="0" fillId="0" borderId="0" xfId="0" applyNumberFormat="1" applyFill="1" applyProtection="1">
      <protection locked="0"/>
    </xf>
    <xf numFmtId="43" fontId="2" fillId="0" borderId="0" xfId="0" applyNumberFormat="1" applyFont="1"/>
    <xf numFmtId="0" fontId="2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9" fontId="0" fillId="0" borderId="0" xfId="0" applyNumberFormat="1"/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Protection="1">
      <protection locked="0"/>
    </xf>
    <xf numFmtId="0" fontId="0" fillId="0" borderId="2" xfId="0" applyBorder="1"/>
    <xf numFmtId="0" fontId="0" fillId="0" borderId="2" xfId="0" applyFill="1" applyBorder="1" applyProtection="1">
      <protection locked="0"/>
    </xf>
    <xf numFmtId="14" fontId="2" fillId="0" borderId="2" xfId="0" applyNumberFormat="1" applyFont="1" applyFill="1" applyBorder="1" applyProtection="1">
      <protection locked="0"/>
    </xf>
    <xf numFmtId="10" fontId="0" fillId="0" borderId="2" xfId="0" applyNumberFormat="1" applyFont="1" applyFill="1" applyBorder="1" applyProtection="1">
      <protection locked="0"/>
    </xf>
    <xf numFmtId="43" fontId="1" fillId="0" borderId="2" xfId="1" applyFon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43" fontId="0" fillId="0" borderId="2" xfId="0" applyNumberFormat="1" applyBorder="1"/>
    <xf numFmtId="43" fontId="0" fillId="0" borderId="2" xfId="1" applyFont="1" applyFill="1" applyBorder="1" applyProtection="1">
      <protection locked="0"/>
    </xf>
    <xf numFmtId="9" fontId="0" fillId="0" borderId="2" xfId="0" applyNumberFormat="1" applyFont="1" applyFill="1" applyBorder="1" applyProtection="1">
      <protection locked="0"/>
    </xf>
    <xf numFmtId="14" fontId="0" fillId="0" borderId="2" xfId="0" applyNumberFormat="1" applyFont="1" applyFill="1" applyBorder="1" applyProtection="1">
      <protection locked="0"/>
    </xf>
    <xf numFmtId="1" fontId="0" fillId="0" borderId="2" xfId="0" applyNumberFormat="1" applyFill="1" applyBorder="1" applyProtection="1">
      <protection locked="0"/>
    </xf>
    <xf numFmtId="43" fontId="2" fillId="0" borderId="2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14" fontId="7" fillId="0" borderId="2" xfId="0" applyNumberFormat="1" applyFont="1" applyBorder="1" applyAlignment="1">
      <alignment horizontal="right" vertical="top"/>
    </xf>
    <xf numFmtId="43" fontId="8" fillId="0" borderId="2" xfId="1" applyFont="1" applyBorder="1" applyAlignment="1">
      <alignment horizontal="right" vertical="top"/>
    </xf>
    <xf numFmtId="43" fontId="6" fillId="0" borderId="2" xfId="1" applyFont="1" applyBorder="1" applyAlignment="1">
      <alignment horizontal="right" vertical="top"/>
    </xf>
    <xf numFmtId="10" fontId="0" fillId="0" borderId="2" xfId="0" applyNumberFormat="1" applyFill="1" applyBorder="1" applyProtection="1">
      <protection locked="0"/>
    </xf>
    <xf numFmtId="167" fontId="6" fillId="0" borderId="2" xfId="0" applyNumberFormat="1" applyFont="1" applyBorder="1" applyAlignment="1">
      <alignment horizontal="right" vertical="top"/>
    </xf>
    <xf numFmtId="0" fontId="0" fillId="0" borderId="2" xfId="0" applyBorder="1" applyAlignment="1">
      <alignment horizontal="center"/>
    </xf>
    <xf numFmtId="0" fontId="2" fillId="0" borderId="2" xfId="0" applyFont="1" applyBorder="1"/>
    <xf numFmtId="9" fontId="0" fillId="0" borderId="2" xfId="0" applyNumberFormat="1" applyBorder="1"/>
    <xf numFmtId="43" fontId="0" fillId="0" borderId="2" xfId="1" applyFont="1" applyBorder="1"/>
    <xf numFmtId="43" fontId="2" fillId="0" borderId="2" xfId="0" applyNumberFormat="1" applyFont="1" applyBorder="1"/>
    <xf numFmtId="0" fontId="0" fillId="0" borderId="2" xfId="0" applyBorder="1" applyAlignment="1">
      <alignment horizontal="center"/>
    </xf>
    <xf numFmtId="14" fontId="0" fillId="0" borderId="2" xfId="0" applyNumberFormat="1" applyBorder="1"/>
    <xf numFmtId="0" fontId="9" fillId="0" borderId="2" xfId="0" applyFont="1" applyBorder="1"/>
    <xf numFmtId="0" fontId="111" fillId="0" borderId="2" xfId="0" applyFont="1" applyFill="1" applyBorder="1" applyProtection="1">
      <protection locked="0"/>
    </xf>
    <xf numFmtId="43" fontId="9" fillId="0" borderId="2" xfId="1" applyFont="1" applyFill="1" applyBorder="1" applyProtection="1">
      <protection locked="0"/>
    </xf>
    <xf numFmtId="43" fontId="111" fillId="0" borderId="2" xfId="0" applyNumberFormat="1" applyFont="1" applyFill="1" applyBorder="1" applyProtection="1">
      <protection locked="0"/>
    </xf>
    <xf numFmtId="0" fontId="9" fillId="0" borderId="2" xfId="0" applyFont="1" applyFill="1" applyBorder="1" applyProtection="1">
      <protection locked="0"/>
    </xf>
    <xf numFmtId="43" fontId="111" fillId="0" borderId="2" xfId="0" applyNumberFormat="1" applyFont="1" applyBorder="1"/>
    <xf numFmtId="0" fontId="9" fillId="0" borderId="0" xfId="0" applyFont="1"/>
    <xf numFmtId="0" fontId="2" fillId="0" borderId="2" xfId="0" applyFont="1" applyFill="1" applyBorder="1" applyAlignment="1" applyProtection="1">
      <alignment wrapText="1"/>
      <protection locked="0"/>
    </xf>
    <xf numFmtId="0" fontId="111" fillId="0" borderId="2" xfId="0" applyFont="1" applyBorder="1"/>
    <xf numFmtId="168" fontId="0" fillId="0" borderId="2" xfId="1" applyNumberFormat="1" applyFont="1" applyFill="1" applyBorder="1" applyProtection="1">
      <protection locked="0"/>
    </xf>
    <xf numFmtId="2" fontId="1" fillId="0" borderId="2" xfId="1" applyNumberFormat="1" applyFont="1" applyFill="1" applyBorder="1" applyProtection="1">
      <protection locked="0"/>
    </xf>
    <xf numFmtId="2" fontId="9" fillId="0" borderId="2" xfId="1" applyNumberFormat="1" applyFont="1" applyFill="1" applyBorder="1" applyProtection="1">
      <protection locked="0"/>
    </xf>
    <xf numFmtId="43" fontId="2" fillId="0" borderId="2" xfId="1" applyFont="1" applyFill="1" applyBorder="1" applyProtection="1">
      <protection locked="0"/>
    </xf>
    <xf numFmtId="164" fontId="0" fillId="0" borderId="2" xfId="0" applyNumberFormat="1" applyBorder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/>
    <xf numFmtId="168" fontId="0" fillId="0" borderId="2" xfId="0" applyNumberFormat="1" applyBorder="1"/>
    <xf numFmtId="10" fontId="0" fillId="0" borderId="2" xfId="0" applyNumberFormat="1" applyBorder="1"/>
    <xf numFmtId="169" fontId="0" fillId="0" borderId="2" xfId="1" applyNumberFormat="1" applyFont="1" applyFill="1" applyBorder="1" applyProtection="1">
      <protection locked="0"/>
    </xf>
    <xf numFmtId="0" fontId="2" fillId="0" borderId="2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111" fillId="0" borderId="2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43" fontId="8" fillId="0" borderId="2" xfId="1" applyFont="1" applyFill="1" applyBorder="1" applyAlignment="1">
      <alignment horizontal="right" vertical="top"/>
    </xf>
    <xf numFmtId="43" fontId="8" fillId="0" borderId="0" xfId="1" applyFont="1" applyFill="1" applyAlignment="1">
      <alignment horizontal="right" vertical="top"/>
    </xf>
  </cellXfs>
  <cellStyles count="1110">
    <cellStyle name="." xfId="5" xr:uid="{00000000-0005-0000-0000-000000000000}"/>
    <cellStyle name="??" xfId="6" xr:uid="{00000000-0005-0000-0000-000001000000}"/>
    <cellStyle name="?? [0.00]_PRODUCT DETAIL Q1" xfId="7" xr:uid="{00000000-0005-0000-0000-000002000000}"/>
    <cellStyle name="?? [0]" xfId="8" xr:uid="{00000000-0005-0000-0000-000003000000}"/>
    <cellStyle name="???? [0.00]_PRODUCT DETAIL Q1" xfId="9" xr:uid="{00000000-0005-0000-0000-000004000000}"/>
    <cellStyle name="????_PRODUCT DETAIL Q1" xfId="10" xr:uid="{00000000-0005-0000-0000-000005000000}"/>
    <cellStyle name="???[0]_ÿÿÿÿÿ" xfId="11" xr:uid="{00000000-0005-0000-0000-000006000000}"/>
    <cellStyle name="???_95" xfId="12" xr:uid="{00000000-0005-0000-0000-000007000000}"/>
    <cellStyle name="??_(????)??????" xfId="13" xr:uid="{00000000-0005-0000-0000-000008000000}"/>
    <cellStyle name="_asia pacific Global P  Ls (3)" xfId="14" xr:uid="{00000000-0005-0000-0000-000009000000}"/>
    <cellStyle name="_China - Segementwise P&amp;L July'07" xfId="15" xr:uid="{00000000-0005-0000-0000-00000A000000}"/>
    <cellStyle name="_China asia pacific Global P - June07" xfId="16" xr:uid="{00000000-0005-0000-0000-00000B000000}"/>
    <cellStyle name="_Format - Top15 Products" xfId="17" xr:uid="{00000000-0005-0000-0000-00000C000000}"/>
    <cellStyle name="_G_CSF schedule_Sept'08" xfId="18" xr:uid="{00000000-0005-0000-0000-00000D000000}"/>
    <cellStyle name="_G_CSF schedule_Sept'08_RLL_SEBI_One pager_Mar 2010" xfId="19" xr:uid="{00000000-0005-0000-0000-00000E000000}"/>
    <cellStyle name="_G_CSF schedule_Sept'08_RLL_SEBI_One pager_Mar 2010_RLL Standalone results 10 August 2010 - Final" xfId="20" xr:uid="{00000000-0005-0000-0000-00000F000000}"/>
    <cellStyle name="_G_CSF schedule_Sept'08_SEBI_Standalone_Sep 30 2009 (4)" xfId="21" xr:uid="{00000000-0005-0000-0000-000010000000}"/>
    <cellStyle name="_G_CSF schedule_Sept'08_SEBI_Standalone_Sep 30 2009 (4)_RLL Standalone results 10 August 2010 - Final" xfId="22" xr:uid="{00000000-0005-0000-0000-000011000000}"/>
    <cellStyle name="_Malaysia - Top Products WC - QIII QIV'07" xfId="23" xr:uid="{00000000-0005-0000-0000-000012000000}"/>
    <cellStyle name="_Malaysia - Top Products WC - QIII QIV'07_RLL Standalone results 10 August 2010 - Final" xfId="24" xr:uid="{00000000-0005-0000-0000-000013000000}"/>
    <cellStyle name="_Myanmar - Top 15 &amp; new products QIII QIV'07" xfId="25" xr:uid="{00000000-0005-0000-0000-000014000000}"/>
    <cellStyle name="_Myanmar - Top 15 &amp; new products QIII QIV'07_RLL Standalone results 10 August 2010 - Final" xfId="26" xr:uid="{00000000-0005-0000-0000-000015000000}"/>
    <cellStyle name="_QII Formats_07" xfId="27" xr:uid="{00000000-0005-0000-0000-000016000000}"/>
    <cellStyle name="_QII Formats_07_RLL Standalone results 10 August 2010 - Final" xfId="28" xr:uid="{00000000-0005-0000-0000-000017000000}"/>
    <cellStyle name="_Tax on fixed assets_1-12'08" xfId="29" xr:uid="{00000000-0005-0000-0000-000018000000}"/>
    <cellStyle name="_Tax on Fixed Assets_1-9'08" xfId="30" xr:uid="{00000000-0005-0000-0000-000019000000}"/>
    <cellStyle name="_Thailand - Top 15 &amp; new products QIII QIV'07" xfId="31" xr:uid="{00000000-0005-0000-0000-00001A000000}"/>
    <cellStyle name="_Thailand - Top 15 &amp; new products QIII QIV'07_RLL Standalone results 10 August 2010 - Final" xfId="32" xr:uid="{00000000-0005-0000-0000-00001B000000}"/>
    <cellStyle name="_Ukraine -Products &amp; WC LE Q3_Q4" xfId="33" xr:uid="{00000000-0005-0000-0000-00001C000000}"/>
    <cellStyle name="_Ukraine -Products &amp; WC LE Q3_Q4_RLL Standalone results 10 August 2010 - Final" xfId="34" xr:uid="{00000000-0005-0000-0000-00001D000000}"/>
    <cellStyle name="_Vietnam - Top Products &amp; WC - QIII QIV'07" xfId="35" xr:uid="{00000000-0005-0000-0000-00001E000000}"/>
    <cellStyle name="_Vietnam - Top Products &amp; WC - QIII QIV'07_RLL Standalone results 10 August 2010 - Final" xfId="36" xr:uid="{00000000-0005-0000-0000-00001F000000}"/>
    <cellStyle name="_Working Capital Prj" xfId="37" xr:uid="{00000000-0005-0000-0000-000020000000}"/>
    <cellStyle name="_Working Capital Prj_RLL Standalone results 10 August 2010 - Final" xfId="38" xr:uid="{00000000-0005-0000-0000-000021000000}"/>
    <cellStyle name="_Workingfile01" xfId="39" xr:uid="{00000000-0005-0000-0000-000022000000}"/>
    <cellStyle name="_Workingfile01_RLL Standalone results 10 August 2010 - Final" xfId="40" xr:uid="{00000000-0005-0000-0000-000023000000}"/>
    <cellStyle name="+27.577+36" xfId="41" xr:uid="{00000000-0005-0000-0000-000024000000}"/>
    <cellStyle name="=C:\WINNT\SYSTEM32\COMMAND.COM" xfId="42" xr:uid="{00000000-0005-0000-0000-000025000000}"/>
    <cellStyle name="1" xfId="43" xr:uid="{00000000-0005-0000-0000-000026000000}"/>
    <cellStyle name="2" xfId="44" xr:uid="{00000000-0005-0000-0000-000027000000}"/>
    <cellStyle name="20% - Accent1 2" xfId="45" xr:uid="{00000000-0005-0000-0000-000028000000}"/>
    <cellStyle name="20% - Accent2 2" xfId="46" xr:uid="{00000000-0005-0000-0000-000029000000}"/>
    <cellStyle name="20% - Accent3 2" xfId="47" xr:uid="{00000000-0005-0000-0000-00002A000000}"/>
    <cellStyle name="20% - Accent4 2" xfId="48" xr:uid="{00000000-0005-0000-0000-00002B000000}"/>
    <cellStyle name="20% - Accent5 2" xfId="49" xr:uid="{00000000-0005-0000-0000-00002C000000}"/>
    <cellStyle name="20% - Accent6 2" xfId="50" xr:uid="{00000000-0005-0000-0000-00002D000000}"/>
    <cellStyle name="3" xfId="51" xr:uid="{00000000-0005-0000-0000-00002E000000}"/>
    <cellStyle name="4" xfId="52" xr:uid="{00000000-0005-0000-0000-00002F000000}"/>
    <cellStyle name="40% - Accent1 2" xfId="53" xr:uid="{00000000-0005-0000-0000-000030000000}"/>
    <cellStyle name="40% - Accent2 2" xfId="54" xr:uid="{00000000-0005-0000-0000-000031000000}"/>
    <cellStyle name="40% - Accent3 2" xfId="55" xr:uid="{00000000-0005-0000-0000-000032000000}"/>
    <cellStyle name="40% - Accent4 2" xfId="56" xr:uid="{00000000-0005-0000-0000-000033000000}"/>
    <cellStyle name="40% - Accent5 2" xfId="57" xr:uid="{00000000-0005-0000-0000-000034000000}"/>
    <cellStyle name="40% - Accent6 2" xfId="58" xr:uid="{00000000-0005-0000-0000-000035000000}"/>
    <cellStyle name="60% - Accent1 2" xfId="59" xr:uid="{00000000-0005-0000-0000-000036000000}"/>
    <cellStyle name="60% - Accent2 2" xfId="60" xr:uid="{00000000-0005-0000-0000-000037000000}"/>
    <cellStyle name="60% - Accent3 2" xfId="61" xr:uid="{00000000-0005-0000-0000-000038000000}"/>
    <cellStyle name="60% - Accent4 2" xfId="62" xr:uid="{00000000-0005-0000-0000-000039000000}"/>
    <cellStyle name="60% - Accent5 2" xfId="63" xr:uid="{00000000-0005-0000-0000-00003A000000}"/>
    <cellStyle name="60% - Accent6 2" xfId="64" xr:uid="{00000000-0005-0000-0000-00003B000000}"/>
    <cellStyle name="Accent1 2" xfId="65" xr:uid="{00000000-0005-0000-0000-00003C000000}"/>
    <cellStyle name="Accent2 2" xfId="66" xr:uid="{00000000-0005-0000-0000-00003D000000}"/>
    <cellStyle name="Accent3 2" xfId="67" xr:uid="{00000000-0005-0000-0000-00003E000000}"/>
    <cellStyle name="Accent4 2" xfId="68" xr:uid="{00000000-0005-0000-0000-00003F000000}"/>
    <cellStyle name="Accent5 2" xfId="69" xr:uid="{00000000-0005-0000-0000-000040000000}"/>
    <cellStyle name="Accent6 2" xfId="70" xr:uid="{00000000-0005-0000-0000-000041000000}"/>
    <cellStyle name="ÅëÈ­ [0]_¿ì¹°Åë" xfId="71" xr:uid="{00000000-0005-0000-0000-000042000000}"/>
    <cellStyle name="AeE­ [0]_INQUIRY ¿µ¾÷AßAø " xfId="72" xr:uid="{00000000-0005-0000-0000-000043000000}"/>
    <cellStyle name="ÅëÈ­_¿ì¹°Åë" xfId="73" xr:uid="{00000000-0005-0000-0000-000044000000}"/>
    <cellStyle name="AeE­_INQUIRY ¿µ¾÷AßAø " xfId="74" xr:uid="{00000000-0005-0000-0000-000045000000}"/>
    <cellStyle name="ÄÞ¸¶ [0]_¿ì¹°Åë" xfId="75" xr:uid="{00000000-0005-0000-0000-000046000000}"/>
    <cellStyle name="AÞ¸¶ [0]_INQUIRY ¿?¾÷AßAø " xfId="76" xr:uid="{00000000-0005-0000-0000-000047000000}"/>
    <cellStyle name="ÄÞ¸¶_¿ì¹°Åë" xfId="77" xr:uid="{00000000-0005-0000-0000-000048000000}"/>
    <cellStyle name="AÞ¸¶_INQUIRY ¿?¾÷AßAø " xfId="78" xr:uid="{00000000-0005-0000-0000-000049000000}"/>
    <cellStyle name="Bad 2" xfId="79" xr:uid="{00000000-0005-0000-0000-00004A000000}"/>
    <cellStyle name="Body" xfId="80" xr:uid="{00000000-0005-0000-0000-00004B000000}"/>
    <cellStyle name="Border" xfId="81" xr:uid="{00000000-0005-0000-0000-00004C000000}"/>
    <cellStyle name="Border 2" xfId="82" xr:uid="{00000000-0005-0000-0000-00004D000000}"/>
    <cellStyle name="C?AØ_¿?¾÷CoE² " xfId="83" xr:uid="{00000000-0005-0000-0000-00004E000000}"/>
    <cellStyle name="Ç¥ÁØ_´çÃÊ±¸ÀÔ»ý»ê" xfId="84" xr:uid="{00000000-0005-0000-0000-00004F000000}"/>
    <cellStyle name="C￥AØ_¿μ¾÷CoE² " xfId="85" xr:uid="{00000000-0005-0000-0000-000050000000}"/>
    <cellStyle name="Calc Currency (0)" xfId="86" xr:uid="{00000000-0005-0000-0000-000051000000}"/>
    <cellStyle name="Calc Currency (2)" xfId="87" xr:uid="{00000000-0005-0000-0000-000052000000}"/>
    <cellStyle name="Calc Percent (0)" xfId="88" xr:uid="{00000000-0005-0000-0000-000053000000}"/>
    <cellStyle name="Calc Percent (1)" xfId="89" xr:uid="{00000000-0005-0000-0000-000054000000}"/>
    <cellStyle name="Calc Percent (2)" xfId="90" xr:uid="{00000000-0005-0000-0000-000055000000}"/>
    <cellStyle name="Calc Units (0)" xfId="91" xr:uid="{00000000-0005-0000-0000-000056000000}"/>
    <cellStyle name="Calc Units (1)" xfId="92" xr:uid="{00000000-0005-0000-0000-000057000000}"/>
    <cellStyle name="Calc Units (2)" xfId="93" xr:uid="{00000000-0005-0000-0000-000058000000}"/>
    <cellStyle name="Calculation 2" xfId="94" xr:uid="{00000000-0005-0000-0000-000059000000}"/>
    <cellStyle name="Calculation 2 2" xfId="95" xr:uid="{00000000-0005-0000-0000-00005A000000}"/>
    <cellStyle name="category" xfId="96" xr:uid="{00000000-0005-0000-0000-00005B000000}"/>
    <cellStyle name="Check Cell 2" xfId="97" xr:uid="{00000000-0005-0000-0000-00005C000000}"/>
    <cellStyle name="CHUONG" xfId="98" xr:uid="{00000000-0005-0000-0000-00005D000000}"/>
    <cellStyle name="Comma" xfId="1" builtinId="3"/>
    <cellStyle name="Comma [0] 2" xfId="99" xr:uid="{00000000-0005-0000-0000-00005F000000}"/>
    <cellStyle name="Comma [0] 2 2" xfId="100" xr:uid="{00000000-0005-0000-0000-000060000000}"/>
    <cellStyle name="Comma [00]" xfId="101" xr:uid="{00000000-0005-0000-0000-000061000000}"/>
    <cellStyle name="Comma 10" xfId="102" xr:uid="{00000000-0005-0000-0000-000062000000}"/>
    <cellStyle name="Comma 10 2" xfId="103" xr:uid="{00000000-0005-0000-0000-000063000000}"/>
    <cellStyle name="Comma 10 2 2" xfId="104" xr:uid="{00000000-0005-0000-0000-000064000000}"/>
    <cellStyle name="Comma 10 3" xfId="105" xr:uid="{00000000-0005-0000-0000-000065000000}"/>
    <cellStyle name="Comma 10 4" xfId="106" xr:uid="{00000000-0005-0000-0000-000066000000}"/>
    <cellStyle name="Comma 10 5" xfId="107" xr:uid="{00000000-0005-0000-0000-000067000000}"/>
    <cellStyle name="Comma 10_Notes" xfId="108" xr:uid="{00000000-0005-0000-0000-000068000000}"/>
    <cellStyle name="Comma 11" xfId="109" xr:uid="{00000000-0005-0000-0000-000069000000}"/>
    <cellStyle name="Comma 11 11" xfId="110" xr:uid="{00000000-0005-0000-0000-00006A000000}"/>
    <cellStyle name="Comma 11 2" xfId="111" xr:uid="{00000000-0005-0000-0000-00006B000000}"/>
    <cellStyle name="Comma 12" xfId="4" xr:uid="{00000000-0005-0000-0000-00006C000000}"/>
    <cellStyle name="Comma 13" xfId="112" xr:uid="{00000000-0005-0000-0000-00006D000000}"/>
    <cellStyle name="Comma 13 2" xfId="113" xr:uid="{00000000-0005-0000-0000-00006E000000}"/>
    <cellStyle name="Comma 14" xfId="114" xr:uid="{00000000-0005-0000-0000-00006F000000}"/>
    <cellStyle name="Comma 15" xfId="115" xr:uid="{00000000-0005-0000-0000-000070000000}"/>
    <cellStyle name="Comma 16" xfId="116" xr:uid="{00000000-0005-0000-0000-000071000000}"/>
    <cellStyle name="Comma 17" xfId="117" xr:uid="{00000000-0005-0000-0000-000072000000}"/>
    <cellStyle name="Comma 18" xfId="118" xr:uid="{00000000-0005-0000-0000-000073000000}"/>
    <cellStyle name="Comma 19" xfId="119" xr:uid="{00000000-0005-0000-0000-000074000000}"/>
    <cellStyle name="Comma 2" xfId="2" xr:uid="{00000000-0005-0000-0000-000075000000}"/>
    <cellStyle name="Comma 2 10" xfId="120" xr:uid="{00000000-0005-0000-0000-000076000000}"/>
    <cellStyle name="Comma 2 10 2" xfId="121" xr:uid="{00000000-0005-0000-0000-000077000000}"/>
    <cellStyle name="Comma 2 10 2 2" xfId="122" xr:uid="{00000000-0005-0000-0000-000078000000}"/>
    <cellStyle name="Comma 2 11" xfId="123" xr:uid="{00000000-0005-0000-0000-000079000000}"/>
    <cellStyle name="Comma 2 12" xfId="124" xr:uid="{00000000-0005-0000-0000-00007A000000}"/>
    <cellStyle name="Comma 2 13" xfId="125" xr:uid="{00000000-0005-0000-0000-00007B000000}"/>
    <cellStyle name="Comma 2 14" xfId="126" xr:uid="{00000000-0005-0000-0000-00007C000000}"/>
    <cellStyle name="Comma 2 15" xfId="127" xr:uid="{00000000-0005-0000-0000-00007D000000}"/>
    <cellStyle name="Comma 2 16" xfId="128" xr:uid="{00000000-0005-0000-0000-00007E000000}"/>
    <cellStyle name="Comma 2 17" xfId="129" xr:uid="{00000000-0005-0000-0000-00007F000000}"/>
    <cellStyle name="Comma 2 18" xfId="130" xr:uid="{00000000-0005-0000-0000-000080000000}"/>
    <cellStyle name="Comma 2 19" xfId="131" xr:uid="{00000000-0005-0000-0000-000081000000}"/>
    <cellStyle name="Comma 2 2" xfId="132" xr:uid="{00000000-0005-0000-0000-000082000000}"/>
    <cellStyle name="Comma 2 2 10" xfId="133" xr:uid="{00000000-0005-0000-0000-000083000000}"/>
    <cellStyle name="Comma 2 2 11" xfId="134" xr:uid="{00000000-0005-0000-0000-000084000000}"/>
    <cellStyle name="Comma 2 2 12" xfId="135" xr:uid="{00000000-0005-0000-0000-000085000000}"/>
    <cellStyle name="Comma 2 2 13" xfId="136" xr:uid="{00000000-0005-0000-0000-000086000000}"/>
    <cellStyle name="Comma 2 2 14" xfId="137" xr:uid="{00000000-0005-0000-0000-000087000000}"/>
    <cellStyle name="Comma 2 2 15" xfId="138" xr:uid="{00000000-0005-0000-0000-000088000000}"/>
    <cellStyle name="Comma 2 2 16" xfId="139" xr:uid="{00000000-0005-0000-0000-000089000000}"/>
    <cellStyle name="Comma 2 2 17" xfId="140" xr:uid="{00000000-0005-0000-0000-00008A000000}"/>
    <cellStyle name="Comma 2 2 18" xfId="141" xr:uid="{00000000-0005-0000-0000-00008B000000}"/>
    <cellStyle name="Comma 2 2 19" xfId="142" xr:uid="{00000000-0005-0000-0000-00008C000000}"/>
    <cellStyle name="Comma 2 2 2" xfId="143" xr:uid="{00000000-0005-0000-0000-00008D000000}"/>
    <cellStyle name="Comma 2 2 20" xfId="144" xr:uid="{00000000-0005-0000-0000-00008E000000}"/>
    <cellStyle name="Comma 2 2 21" xfId="145" xr:uid="{00000000-0005-0000-0000-00008F000000}"/>
    <cellStyle name="Comma 2 2 22" xfId="146" xr:uid="{00000000-0005-0000-0000-000090000000}"/>
    <cellStyle name="Comma 2 2 23" xfId="147" xr:uid="{00000000-0005-0000-0000-000091000000}"/>
    <cellStyle name="Comma 2 2 24" xfId="148" xr:uid="{00000000-0005-0000-0000-000092000000}"/>
    <cellStyle name="Comma 2 2 25" xfId="149" xr:uid="{00000000-0005-0000-0000-000093000000}"/>
    <cellStyle name="Comma 2 2 26" xfId="150" xr:uid="{00000000-0005-0000-0000-000094000000}"/>
    <cellStyle name="Comma 2 2 26 2" xfId="151" xr:uid="{00000000-0005-0000-0000-000095000000}"/>
    <cellStyle name="Comma 2 2 27" xfId="152" xr:uid="{00000000-0005-0000-0000-000096000000}"/>
    <cellStyle name="Comma 2 2 28" xfId="153" xr:uid="{00000000-0005-0000-0000-000097000000}"/>
    <cellStyle name="Comma 2 2 29" xfId="154" xr:uid="{00000000-0005-0000-0000-000098000000}"/>
    <cellStyle name="Comma 2 2 3" xfId="155" xr:uid="{00000000-0005-0000-0000-000099000000}"/>
    <cellStyle name="Comma 2 2 30" xfId="156" xr:uid="{00000000-0005-0000-0000-00009A000000}"/>
    <cellStyle name="Comma 2 2 31" xfId="157" xr:uid="{00000000-0005-0000-0000-00009B000000}"/>
    <cellStyle name="Comma 2 2 32" xfId="158" xr:uid="{00000000-0005-0000-0000-00009C000000}"/>
    <cellStyle name="Comma 2 2 33" xfId="159" xr:uid="{00000000-0005-0000-0000-00009D000000}"/>
    <cellStyle name="Comma 2 2 4" xfId="160" xr:uid="{00000000-0005-0000-0000-00009E000000}"/>
    <cellStyle name="Comma 2 2 5" xfId="161" xr:uid="{00000000-0005-0000-0000-00009F000000}"/>
    <cellStyle name="Comma 2 2 6" xfId="162" xr:uid="{00000000-0005-0000-0000-0000A0000000}"/>
    <cellStyle name="Comma 2 2 7" xfId="163" xr:uid="{00000000-0005-0000-0000-0000A1000000}"/>
    <cellStyle name="Comma 2 2 8" xfId="164" xr:uid="{00000000-0005-0000-0000-0000A2000000}"/>
    <cellStyle name="Comma 2 2 9" xfId="165" xr:uid="{00000000-0005-0000-0000-0000A3000000}"/>
    <cellStyle name="Comma 2 20" xfId="166" xr:uid="{00000000-0005-0000-0000-0000A4000000}"/>
    <cellStyle name="Comma 2 21" xfId="167" xr:uid="{00000000-0005-0000-0000-0000A5000000}"/>
    <cellStyle name="Comma 2 22" xfId="168" xr:uid="{00000000-0005-0000-0000-0000A6000000}"/>
    <cellStyle name="Comma 2 23" xfId="169" xr:uid="{00000000-0005-0000-0000-0000A7000000}"/>
    <cellStyle name="Comma 2 24" xfId="170" xr:uid="{00000000-0005-0000-0000-0000A8000000}"/>
    <cellStyle name="Comma 2 25" xfId="171" xr:uid="{00000000-0005-0000-0000-0000A9000000}"/>
    <cellStyle name="Comma 2 26" xfId="172" xr:uid="{00000000-0005-0000-0000-0000AA000000}"/>
    <cellStyle name="Comma 2 27" xfId="173" xr:uid="{00000000-0005-0000-0000-0000AB000000}"/>
    <cellStyle name="Comma 2 28" xfId="174" xr:uid="{00000000-0005-0000-0000-0000AC000000}"/>
    <cellStyle name="Comma 2 29" xfId="175" xr:uid="{00000000-0005-0000-0000-0000AD000000}"/>
    <cellStyle name="Comma 2 3" xfId="176" xr:uid="{00000000-0005-0000-0000-0000AE000000}"/>
    <cellStyle name="Comma 2 30" xfId="177" xr:uid="{00000000-0005-0000-0000-0000AF000000}"/>
    <cellStyle name="Comma 2 31" xfId="178" xr:uid="{00000000-0005-0000-0000-0000B0000000}"/>
    <cellStyle name="Comma 2 4" xfId="179" xr:uid="{00000000-0005-0000-0000-0000B1000000}"/>
    <cellStyle name="Comma 2 5" xfId="180" xr:uid="{00000000-0005-0000-0000-0000B2000000}"/>
    <cellStyle name="Comma 2 6" xfId="181" xr:uid="{00000000-0005-0000-0000-0000B3000000}"/>
    <cellStyle name="Comma 2 7" xfId="182" xr:uid="{00000000-0005-0000-0000-0000B4000000}"/>
    <cellStyle name="Comma 2 8" xfId="183" xr:uid="{00000000-0005-0000-0000-0000B5000000}"/>
    <cellStyle name="Comma 2 9" xfId="184" xr:uid="{00000000-0005-0000-0000-0000B6000000}"/>
    <cellStyle name="Comma 2_BS AT&amp;C" xfId="185" xr:uid="{00000000-0005-0000-0000-0000B7000000}"/>
    <cellStyle name="Comma 20" xfId="186" xr:uid="{00000000-0005-0000-0000-0000B8000000}"/>
    <cellStyle name="Comma 21" xfId="187" xr:uid="{00000000-0005-0000-0000-0000B9000000}"/>
    <cellStyle name="Comma 22" xfId="188" xr:uid="{00000000-0005-0000-0000-0000BA000000}"/>
    <cellStyle name="Comma 23" xfId="189" xr:uid="{00000000-0005-0000-0000-0000BB000000}"/>
    <cellStyle name="Comma 24" xfId="190" xr:uid="{00000000-0005-0000-0000-0000BC000000}"/>
    <cellStyle name="Comma 24 2" xfId="191" xr:uid="{00000000-0005-0000-0000-0000BD000000}"/>
    <cellStyle name="Comma 25" xfId="192" xr:uid="{00000000-0005-0000-0000-0000BE000000}"/>
    <cellStyle name="Comma 26" xfId="193" xr:uid="{00000000-0005-0000-0000-0000BF000000}"/>
    <cellStyle name="Comma 3" xfId="194" xr:uid="{00000000-0005-0000-0000-0000C0000000}"/>
    <cellStyle name="Comma 3 2" xfId="195" xr:uid="{00000000-0005-0000-0000-0000C1000000}"/>
    <cellStyle name="Comma 3 2 2" xfId="196" xr:uid="{00000000-0005-0000-0000-0000C2000000}"/>
    <cellStyle name="Comma 3 2 3" xfId="197" xr:uid="{00000000-0005-0000-0000-0000C3000000}"/>
    <cellStyle name="Comma 3 2 4" xfId="198" xr:uid="{00000000-0005-0000-0000-0000C4000000}"/>
    <cellStyle name="Comma 3 3" xfId="199" xr:uid="{00000000-0005-0000-0000-0000C5000000}"/>
    <cellStyle name="Comma 3 4" xfId="200" xr:uid="{00000000-0005-0000-0000-0000C6000000}"/>
    <cellStyle name="Comma 3 5" xfId="201" xr:uid="{00000000-0005-0000-0000-0000C7000000}"/>
    <cellStyle name="Comma 3 6" xfId="202" xr:uid="{00000000-0005-0000-0000-0000C8000000}"/>
    <cellStyle name="Comma 4" xfId="203" xr:uid="{00000000-0005-0000-0000-0000C9000000}"/>
    <cellStyle name="Comma 4 2" xfId="204" xr:uid="{00000000-0005-0000-0000-0000CA000000}"/>
    <cellStyle name="Comma 4 3" xfId="205" xr:uid="{00000000-0005-0000-0000-0000CB000000}"/>
    <cellStyle name="Comma 5" xfId="206" xr:uid="{00000000-0005-0000-0000-0000CC000000}"/>
    <cellStyle name="Comma 5 2" xfId="207" xr:uid="{00000000-0005-0000-0000-0000CD000000}"/>
    <cellStyle name="Comma 5 3" xfId="208" xr:uid="{00000000-0005-0000-0000-0000CE000000}"/>
    <cellStyle name="Comma 6" xfId="209" xr:uid="{00000000-0005-0000-0000-0000CF000000}"/>
    <cellStyle name="Comma 6 2" xfId="210" xr:uid="{00000000-0005-0000-0000-0000D0000000}"/>
    <cellStyle name="Comma 6 3" xfId="211" xr:uid="{00000000-0005-0000-0000-0000D1000000}"/>
    <cellStyle name="Comma 6 4" xfId="212" xr:uid="{00000000-0005-0000-0000-0000D2000000}"/>
    <cellStyle name="Comma 6 5" xfId="213" xr:uid="{00000000-0005-0000-0000-0000D3000000}"/>
    <cellStyle name="Comma 6 6" xfId="214" xr:uid="{00000000-0005-0000-0000-0000D4000000}"/>
    <cellStyle name="Comma 6 7" xfId="215" xr:uid="{00000000-0005-0000-0000-0000D5000000}"/>
    <cellStyle name="Comma 6_Notes" xfId="216" xr:uid="{00000000-0005-0000-0000-0000D6000000}"/>
    <cellStyle name="Comma 7" xfId="217" xr:uid="{00000000-0005-0000-0000-0000D7000000}"/>
    <cellStyle name="Comma 7 2" xfId="218" xr:uid="{00000000-0005-0000-0000-0000D8000000}"/>
    <cellStyle name="Comma 7 3" xfId="219" xr:uid="{00000000-0005-0000-0000-0000D9000000}"/>
    <cellStyle name="Comma 7 4" xfId="220" xr:uid="{00000000-0005-0000-0000-0000DA000000}"/>
    <cellStyle name="Comma 7_Notes" xfId="221" xr:uid="{00000000-0005-0000-0000-0000DB000000}"/>
    <cellStyle name="Comma 8" xfId="222" xr:uid="{00000000-0005-0000-0000-0000DC000000}"/>
    <cellStyle name="Comma 8 2" xfId="223" xr:uid="{00000000-0005-0000-0000-0000DD000000}"/>
    <cellStyle name="Comma 8 3" xfId="224" xr:uid="{00000000-0005-0000-0000-0000DE000000}"/>
    <cellStyle name="Comma 8 4" xfId="225" xr:uid="{00000000-0005-0000-0000-0000DF000000}"/>
    <cellStyle name="Comma 9" xfId="226" xr:uid="{00000000-0005-0000-0000-0000E0000000}"/>
    <cellStyle name="Comma 9 2" xfId="227" xr:uid="{00000000-0005-0000-0000-0000E1000000}"/>
    <cellStyle name="Comma 9 3" xfId="228" xr:uid="{00000000-0005-0000-0000-0000E2000000}"/>
    <cellStyle name="Comma 9 4" xfId="229" xr:uid="{00000000-0005-0000-0000-0000E3000000}"/>
    <cellStyle name="Comma ã0î" xfId="230" xr:uid="{00000000-0005-0000-0000-0000E4000000}"/>
    <cellStyle name="comma zerodec" xfId="231" xr:uid="{00000000-0005-0000-0000-0000E5000000}"/>
    <cellStyle name="Comma0" xfId="232" xr:uid="{00000000-0005-0000-0000-0000E6000000}"/>
    <cellStyle name="COMPS" xfId="233" xr:uid="{00000000-0005-0000-0000-0000E7000000}"/>
    <cellStyle name="Copied" xfId="234" xr:uid="{00000000-0005-0000-0000-0000E8000000}"/>
    <cellStyle name="Currency [00]" xfId="235" xr:uid="{00000000-0005-0000-0000-0000E9000000}"/>
    <cellStyle name="Currency 2" xfId="236" xr:uid="{00000000-0005-0000-0000-0000EA000000}"/>
    <cellStyle name="Currency0" xfId="237" xr:uid="{00000000-0005-0000-0000-0000EB000000}"/>
    <cellStyle name="Currency1" xfId="238" xr:uid="{00000000-0005-0000-0000-0000EC000000}"/>
    <cellStyle name="DATA_ENT" xfId="239" xr:uid="{00000000-0005-0000-0000-0000ED000000}"/>
    <cellStyle name="Date" xfId="240" xr:uid="{00000000-0005-0000-0000-0000EE000000}"/>
    <cellStyle name="Date Short" xfId="241" xr:uid="{00000000-0005-0000-0000-0000EF000000}"/>
    <cellStyle name="Date_Book2 (5)" xfId="242" xr:uid="{00000000-0005-0000-0000-0000F0000000}"/>
    <cellStyle name="DELTA" xfId="243" xr:uid="{00000000-0005-0000-0000-0000F1000000}"/>
    <cellStyle name="Dezimal_Europe CIS   Africa Global P Ls" xfId="244" xr:uid="{00000000-0005-0000-0000-0000F2000000}"/>
    <cellStyle name="Dollar (zero dec)" xfId="245" xr:uid="{00000000-0005-0000-0000-0000F3000000}"/>
    <cellStyle name="DOWNFOOT" xfId="246" xr:uid="{00000000-0005-0000-0000-0000F4000000}"/>
    <cellStyle name="DOWNFOOT 2" xfId="247" xr:uid="{00000000-0005-0000-0000-0000F5000000}"/>
    <cellStyle name="Dziesiętny_P Ls_Poland_August 2007" xfId="248" xr:uid="{00000000-0005-0000-0000-0000F6000000}"/>
    <cellStyle name="Enter Currency (0)" xfId="249" xr:uid="{00000000-0005-0000-0000-0000F7000000}"/>
    <cellStyle name="Enter Currency (2)" xfId="250" xr:uid="{00000000-0005-0000-0000-0000F8000000}"/>
    <cellStyle name="Enter Units (0)" xfId="251" xr:uid="{00000000-0005-0000-0000-0000F9000000}"/>
    <cellStyle name="Enter Units (1)" xfId="252" xr:uid="{00000000-0005-0000-0000-0000FA000000}"/>
    <cellStyle name="Enter Units (2)" xfId="253" xr:uid="{00000000-0005-0000-0000-0000FB000000}"/>
    <cellStyle name="Entered" xfId="254" xr:uid="{00000000-0005-0000-0000-0000FC000000}"/>
    <cellStyle name="Euro" xfId="255" xr:uid="{00000000-0005-0000-0000-0000FD000000}"/>
    <cellStyle name="Explanatory Text 2" xfId="256" xr:uid="{00000000-0005-0000-0000-0000FE000000}"/>
    <cellStyle name="EYtext" xfId="257" xr:uid="{00000000-0005-0000-0000-0000FF000000}"/>
    <cellStyle name="Fixed" xfId="258" xr:uid="{00000000-0005-0000-0000-000000010000}"/>
    <cellStyle name="Followed Hyperlink 4" xfId="259" xr:uid="{00000000-0005-0000-0000-000001010000}"/>
    <cellStyle name="Good 2" xfId="260" xr:uid="{00000000-0005-0000-0000-000002010000}"/>
    <cellStyle name="Grey" xfId="261" xr:uid="{00000000-0005-0000-0000-000003010000}"/>
    <cellStyle name="ha" xfId="262" xr:uid="{00000000-0005-0000-0000-000004010000}"/>
    <cellStyle name="HEADER" xfId="263" xr:uid="{00000000-0005-0000-0000-000005010000}"/>
    <cellStyle name="Header1" xfId="264" xr:uid="{00000000-0005-0000-0000-000006010000}"/>
    <cellStyle name="Header2" xfId="265" xr:uid="{00000000-0005-0000-0000-000007010000}"/>
    <cellStyle name="Header2 2" xfId="266" xr:uid="{00000000-0005-0000-0000-000008010000}"/>
    <cellStyle name="Header2 2 2" xfId="267" xr:uid="{00000000-0005-0000-0000-000009010000}"/>
    <cellStyle name="Header2 3" xfId="268" xr:uid="{00000000-0005-0000-0000-00000A010000}"/>
    <cellStyle name="Header2 3 2" xfId="269" xr:uid="{00000000-0005-0000-0000-00000B010000}"/>
    <cellStyle name="Header2 4" xfId="270" xr:uid="{00000000-0005-0000-0000-00000C010000}"/>
    <cellStyle name="Header2 4 2" xfId="271" xr:uid="{00000000-0005-0000-0000-00000D010000}"/>
    <cellStyle name="Header2 5" xfId="272" xr:uid="{00000000-0005-0000-0000-00000E010000}"/>
    <cellStyle name="Header2 6" xfId="273" xr:uid="{00000000-0005-0000-0000-00000F010000}"/>
    <cellStyle name="Header2 7" xfId="274" xr:uid="{00000000-0005-0000-0000-000010010000}"/>
    <cellStyle name="Header2 8" xfId="275" xr:uid="{00000000-0005-0000-0000-000011010000}"/>
    <cellStyle name="Heading 1 2" xfId="276" xr:uid="{00000000-0005-0000-0000-000012010000}"/>
    <cellStyle name="Heading 2 2" xfId="277" xr:uid="{00000000-0005-0000-0000-000013010000}"/>
    <cellStyle name="Heading 3 2" xfId="278" xr:uid="{00000000-0005-0000-0000-000014010000}"/>
    <cellStyle name="Heading 4 2" xfId="279" xr:uid="{00000000-0005-0000-0000-000015010000}"/>
    <cellStyle name="headoption" xfId="280" xr:uid="{00000000-0005-0000-0000-000016010000}"/>
    <cellStyle name="Hyperlink 2" xfId="281" xr:uid="{00000000-0005-0000-0000-000017010000}"/>
    <cellStyle name="Input [yellow]" xfId="282" xr:uid="{00000000-0005-0000-0000-000018010000}"/>
    <cellStyle name="Input 2" xfId="283" xr:uid="{00000000-0005-0000-0000-000019010000}"/>
    <cellStyle name="Input 2 2" xfId="284" xr:uid="{00000000-0005-0000-0000-00001A010000}"/>
    <cellStyle name="Link Currency (0)" xfId="285" xr:uid="{00000000-0005-0000-0000-00001B010000}"/>
    <cellStyle name="Link Currency (2)" xfId="286" xr:uid="{00000000-0005-0000-0000-00001C010000}"/>
    <cellStyle name="Link Units (0)" xfId="287" xr:uid="{00000000-0005-0000-0000-00001D010000}"/>
    <cellStyle name="Link Units (1)" xfId="288" xr:uid="{00000000-0005-0000-0000-00001E010000}"/>
    <cellStyle name="Link Units (2)" xfId="289" xr:uid="{00000000-0005-0000-0000-00001F010000}"/>
    <cellStyle name="Linked Cell 2" xfId="290" xr:uid="{00000000-0005-0000-0000-000020010000}"/>
    <cellStyle name="Marius1" xfId="291" xr:uid="{00000000-0005-0000-0000-000021010000}"/>
    <cellStyle name="Millares_Gastos de Viaje" xfId="292" xr:uid="{00000000-0005-0000-0000-000022010000}"/>
    <cellStyle name="Milliers [0]_BP sales projection-draft2" xfId="293" xr:uid="{00000000-0005-0000-0000-000023010000}"/>
    <cellStyle name="Milliers_Cameron jan 03 -sept 03" xfId="294" xr:uid="{00000000-0005-0000-0000-000024010000}"/>
    <cellStyle name="Model" xfId="295" xr:uid="{00000000-0005-0000-0000-000025010000}"/>
    <cellStyle name="n" xfId="296" xr:uid="{00000000-0005-0000-0000-000026010000}"/>
    <cellStyle name="Neutral 2" xfId="297" xr:uid="{00000000-0005-0000-0000-000027010000}"/>
    <cellStyle name="New Times Roman" xfId="298" xr:uid="{00000000-0005-0000-0000-000028010000}"/>
    <cellStyle name="no dec" xfId="299" xr:uid="{00000000-0005-0000-0000-000029010000}"/>
    <cellStyle name="ÑONVÒ" xfId="300" xr:uid="{00000000-0005-0000-0000-00002A010000}"/>
    <cellStyle name="Normal" xfId="0" builtinId="0"/>
    <cellStyle name="Normal - Style1" xfId="301" xr:uid="{00000000-0005-0000-0000-00002C010000}"/>
    <cellStyle name="Normal - 유형1" xfId="302" xr:uid="{00000000-0005-0000-0000-00002D010000}"/>
    <cellStyle name="Normal 10" xfId="303" xr:uid="{00000000-0005-0000-0000-00002E010000}"/>
    <cellStyle name="Normal 10 2" xfId="304" xr:uid="{00000000-0005-0000-0000-00002F010000}"/>
    <cellStyle name="Normal 10 2 2" xfId="305" xr:uid="{00000000-0005-0000-0000-000030010000}"/>
    <cellStyle name="Normal 10 2 3" xfId="306" xr:uid="{00000000-0005-0000-0000-000031010000}"/>
    <cellStyle name="Normal 10 2 4" xfId="307" xr:uid="{00000000-0005-0000-0000-000032010000}"/>
    <cellStyle name="Normal 10 2 5" xfId="308" xr:uid="{00000000-0005-0000-0000-000033010000}"/>
    <cellStyle name="Normal 10 2 6" xfId="309" xr:uid="{00000000-0005-0000-0000-000034010000}"/>
    <cellStyle name="Normal 10 3" xfId="310" xr:uid="{00000000-0005-0000-0000-000035010000}"/>
    <cellStyle name="Normal 10 3 2" xfId="311" xr:uid="{00000000-0005-0000-0000-000036010000}"/>
    <cellStyle name="Normal 10 3 3" xfId="312" xr:uid="{00000000-0005-0000-0000-000037010000}"/>
    <cellStyle name="Normal 10 3 4" xfId="313" xr:uid="{00000000-0005-0000-0000-000038010000}"/>
    <cellStyle name="Normal 10 3 5" xfId="314" xr:uid="{00000000-0005-0000-0000-000039010000}"/>
    <cellStyle name="Normal 10 3 6" xfId="315" xr:uid="{00000000-0005-0000-0000-00003A010000}"/>
    <cellStyle name="Normal 10 4" xfId="316" xr:uid="{00000000-0005-0000-0000-00003B010000}"/>
    <cellStyle name="Normal 10 4 2" xfId="317" xr:uid="{00000000-0005-0000-0000-00003C010000}"/>
    <cellStyle name="Normal 10 4 3" xfId="318" xr:uid="{00000000-0005-0000-0000-00003D010000}"/>
    <cellStyle name="Normal 10 4 4" xfId="319" xr:uid="{00000000-0005-0000-0000-00003E010000}"/>
    <cellStyle name="Normal 10 4 5" xfId="320" xr:uid="{00000000-0005-0000-0000-00003F010000}"/>
    <cellStyle name="Normal 10 5" xfId="321" xr:uid="{00000000-0005-0000-0000-000040010000}"/>
    <cellStyle name="Normal 10 6" xfId="322" xr:uid="{00000000-0005-0000-0000-000041010000}"/>
    <cellStyle name="Normal 10 7" xfId="323" xr:uid="{00000000-0005-0000-0000-000042010000}"/>
    <cellStyle name="Normal 10 8" xfId="324" xr:uid="{00000000-0005-0000-0000-000043010000}"/>
    <cellStyle name="Normal 10 9" xfId="325" xr:uid="{00000000-0005-0000-0000-000044010000}"/>
    <cellStyle name="Normal 11" xfId="326" xr:uid="{00000000-0005-0000-0000-000045010000}"/>
    <cellStyle name="Normal 11 2" xfId="327" xr:uid="{00000000-0005-0000-0000-000046010000}"/>
    <cellStyle name="Normal 11 2 2" xfId="328" xr:uid="{00000000-0005-0000-0000-000047010000}"/>
    <cellStyle name="Normal 11 2 3" xfId="329" xr:uid="{00000000-0005-0000-0000-000048010000}"/>
    <cellStyle name="Normal 11 2 4" xfId="330" xr:uid="{00000000-0005-0000-0000-000049010000}"/>
    <cellStyle name="Normal 11 2 5" xfId="331" xr:uid="{00000000-0005-0000-0000-00004A010000}"/>
    <cellStyle name="Normal 11 2 6" xfId="332" xr:uid="{00000000-0005-0000-0000-00004B010000}"/>
    <cellStyle name="Normal 11 2 7" xfId="333" xr:uid="{00000000-0005-0000-0000-00004C010000}"/>
    <cellStyle name="Normal 11 3" xfId="334" xr:uid="{00000000-0005-0000-0000-00004D010000}"/>
    <cellStyle name="Normal 11 3 2" xfId="335" xr:uid="{00000000-0005-0000-0000-00004E010000}"/>
    <cellStyle name="Normal 11 3 3" xfId="336" xr:uid="{00000000-0005-0000-0000-00004F010000}"/>
    <cellStyle name="Normal 11 3 4" xfId="337" xr:uid="{00000000-0005-0000-0000-000050010000}"/>
    <cellStyle name="Normal 11 3 5" xfId="338" xr:uid="{00000000-0005-0000-0000-000051010000}"/>
    <cellStyle name="Normal 11 3 6" xfId="339" xr:uid="{00000000-0005-0000-0000-000052010000}"/>
    <cellStyle name="Normal 11 4" xfId="340" xr:uid="{00000000-0005-0000-0000-000053010000}"/>
    <cellStyle name="Normal 11_Current Liabilities" xfId="341" xr:uid="{00000000-0005-0000-0000-000054010000}"/>
    <cellStyle name="Normal 12" xfId="342" xr:uid="{00000000-0005-0000-0000-000055010000}"/>
    <cellStyle name="Normal 12 2" xfId="343" xr:uid="{00000000-0005-0000-0000-000056010000}"/>
    <cellStyle name="Normal 12 3" xfId="344" xr:uid="{00000000-0005-0000-0000-000057010000}"/>
    <cellStyle name="Normal 12 4" xfId="345" xr:uid="{00000000-0005-0000-0000-000058010000}"/>
    <cellStyle name="Normal 12 5" xfId="346" xr:uid="{00000000-0005-0000-0000-000059010000}"/>
    <cellStyle name="Normal 12 6" xfId="347" xr:uid="{00000000-0005-0000-0000-00005A010000}"/>
    <cellStyle name="Normal 13" xfId="348" xr:uid="{00000000-0005-0000-0000-00005B010000}"/>
    <cellStyle name="Normal 13 2" xfId="349" xr:uid="{00000000-0005-0000-0000-00005C010000}"/>
    <cellStyle name="Normal 13 2 2" xfId="350" xr:uid="{00000000-0005-0000-0000-00005D010000}"/>
    <cellStyle name="Normal 13 2 3" xfId="351" xr:uid="{00000000-0005-0000-0000-00005E010000}"/>
    <cellStyle name="Normal 13 3" xfId="352" xr:uid="{00000000-0005-0000-0000-00005F010000}"/>
    <cellStyle name="Normal 13 4" xfId="353" xr:uid="{00000000-0005-0000-0000-000060010000}"/>
    <cellStyle name="Normal 13 5" xfId="354" xr:uid="{00000000-0005-0000-0000-000061010000}"/>
    <cellStyle name="Normal 13 6" xfId="355" xr:uid="{00000000-0005-0000-0000-000062010000}"/>
    <cellStyle name="Normal 14" xfId="356" xr:uid="{00000000-0005-0000-0000-000063010000}"/>
    <cellStyle name="Normal 14 2" xfId="357" xr:uid="{00000000-0005-0000-0000-000064010000}"/>
    <cellStyle name="Normal 14 2 6" xfId="358" xr:uid="{00000000-0005-0000-0000-000065010000}"/>
    <cellStyle name="Normal 15" xfId="359" xr:uid="{00000000-0005-0000-0000-000066010000}"/>
    <cellStyle name="Normal 15 2" xfId="360" xr:uid="{00000000-0005-0000-0000-000067010000}"/>
    <cellStyle name="Normal 16" xfId="361" xr:uid="{00000000-0005-0000-0000-000068010000}"/>
    <cellStyle name="Normal 16 2" xfId="362" xr:uid="{00000000-0005-0000-0000-000069010000}"/>
    <cellStyle name="Normal 17" xfId="363" xr:uid="{00000000-0005-0000-0000-00006A010000}"/>
    <cellStyle name="Normal 17 2" xfId="364" xr:uid="{00000000-0005-0000-0000-00006B010000}"/>
    <cellStyle name="Normal 18" xfId="365" xr:uid="{00000000-0005-0000-0000-00006C010000}"/>
    <cellStyle name="Normal 18 2" xfId="366" xr:uid="{00000000-0005-0000-0000-00006D010000}"/>
    <cellStyle name="Normal 19" xfId="367" xr:uid="{00000000-0005-0000-0000-00006E010000}"/>
    <cellStyle name="Normal 2" xfId="3" xr:uid="{00000000-0005-0000-0000-00006F010000}"/>
    <cellStyle name="Normal 2 10" xfId="368" xr:uid="{00000000-0005-0000-0000-000070010000}"/>
    <cellStyle name="Normal 2 10 2" xfId="369" xr:uid="{00000000-0005-0000-0000-000071010000}"/>
    <cellStyle name="Normal 2 10 3" xfId="370" xr:uid="{00000000-0005-0000-0000-000072010000}"/>
    <cellStyle name="Normal 2 10 4" xfId="371" xr:uid="{00000000-0005-0000-0000-000073010000}"/>
    <cellStyle name="Normal 2 10 5" xfId="372" xr:uid="{00000000-0005-0000-0000-000074010000}"/>
    <cellStyle name="Normal 2 10 6" xfId="373" xr:uid="{00000000-0005-0000-0000-000075010000}"/>
    <cellStyle name="Normal 2 11" xfId="374" xr:uid="{00000000-0005-0000-0000-000076010000}"/>
    <cellStyle name="Normal 2 11 2" xfId="375" xr:uid="{00000000-0005-0000-0000-000077010000}"/>
    <cellStyle name="Normal 2 11 3" xfId="376" xr:uid="{00000000-0005-0000-0000-000078010000}"/>
    <cellStyle name="Normal 2 11 4" xfId="377" xr:uid="{00000000-0005-0000-0000-000079010000}"/>
    <cellStyle name="Normal 2 11 5" xfId="378" xr:uid="{00000000-0005-0000-0000-00007A010000}"/>
    <cellStyle name="Normal 2 11 6" xfId="379" xr:uid="{00000000-0005-0000-0000-00007B010000}"/>
    <cellStyle name="Normal 2 12" xfId="380" xr:uid="{00000000-0005-0000-0000-00007C010000}"/>
    <cellStyle name="Normal 2 12 2" xfId="381" xr:uid="{00000000-0005-0000-0000-00007D010000}"/>
    <cellStyle name="Normal 2 12 3" xfId="382" xr:uid="{00000000-0005-0000-0000-00007E010000}"/>
    <cellStyle name="Normal 2 12 4" xfId="383" xr:uid="{00000000-0005-0000-0000-00007F010000}"/>
    <cellStyle name="Normal 2 12 5" xfId="384" xr:uid="{00000000-0005-0000-0000-000080010000}"/>
    <cellStyle name="Normal 2 12 6" xfId="385" xr:uid="{00000000-0005-0000-0000-000081010000}"/>
    <cellStyle name="Normal 2 13" xfId="386" xr:uid="{00000000-0005-0000-0000-000082010000}"/>
    <cellStyle name="Normal 2 13 2" xfId="387" xr:uid="{00000000-0005-0000-0000-000083010000}"/>
    <cellStyle name="Normal 2 13 3" xfId="388" xr:uid="{00000000-0005-0000-0000-000084010000}"/>
    <cellStyle name="Normal 2 13 4" xfId="389" xr:uid="{00000000-0005-0000-0000-000085010000}"/>
    <cellStyle name="Normal 2 13 5" xfId="390" xr:uid="{00000000-0005-0000-0000-000086010000}"/>
    <cellStyle name="Normal 2 13 6" xfId="391" xr:uid="{00000000-0005-0000-0000-000087010000}"/>
    <cellStyle name="Normal 2 14" xfId="392" xr:uid="{00000000-0005-0000-0000-000088010000}"/>
    <cellStyle name="Normal 2 14 2" xfId="393" xr:uid="{00000000-0005-0000-0000-000089010000}"/>
    <cellStyle name="Normal 2 14 3" xfId="394" xr:uid="{00000000-0005-0000-0000-00008A010000}"/>
    <cellStyle name="Normal 2 14 4" xfId="395" xr:uid="{00000000-0005-0000-0000-00008B010000}"/>
    <cellStyle name="Normal 2 14 5" xfId="396" xr:uid="{00000000-0005-0000-0000-00008C010000}"/>
    <cellStyle name="Normal 2 14 6" xfId="397" xr:uid="{00000000-0005-0000-0000-00008D010000}"/>
    <cellStyle name="Normal 2 15" xfId="398" xr:uid="{00000000-0005-0000-0000-00008E010000}"/>
    <cellStyle name="Normal 2 15 2" xfId="399" xr:uid="{00000000-0005-0000-0000-00008F010000}"/>
    <cellStyle name="Normal 2 15 3" xfId="400" xr:uid="{00000000-0005-0000-0000-000090010000}"/>
    <cellStyle name="Normal 2 15 4" xfId="401" xr:uid="{00000000-0005-0000-0000-000091010000}"/>
    <cellStyle name="Normal 2 15 5" xfId="402" xr:uid="{00000000-0005-0000-0000-000092010000}"/>
    <cellStyle name="Normal 2 15 6" xfId="403" xr:uid="{00000000-0005-0000-0000-000093010000}"/>
    <cellStyle name="Normal 2 16" xfId="404" xr:uid="{00000000-0005-0000-0000-000094010000}"/>
    <cellStyle name="Normal 2 16 2" xfId="405" xr:uid="{00000000-0005-0000-0000-000095010000}"/>
    <cellStyle name="Normal 2 16 3" xfId="406" xr:uid="{00000000-0005-0000-0000-000096010000}"/>
    <cellStyle name="Normal 2 16 4" xfId="407" xr:uid="{00000000-0005-0000-0000-000097010000}"/>
    <cellStyle name="Normal 2 16 5" xfId="408" xr:uid="{00000000-0005-0000-0000-000098010000}"/>
    <cellStyle name="Normal 2 16 6" xfId="409" xr:uid="{00000000-0005-0000-0000-000099010000}"/>
    <cellStyle name="Normal 2 17" xfId="410" xr:uid="{00000000-0005-0000-0000-00009A010000}"/>
    <cellStyle name="Normal 2 17 2" xfId="411" xr:uid="{00000000-0005-0000-0000-00009B010000}"/>
    <cellStyle name="Normal 2 17 3" xfId="412" xr:uid="{00000000-0005-0000-0000-00009C010000}"/>
    <cellStyle name="Normal 2 17 4" xfId="413" xr:uid="{00000000-0005-0000-0000-00009D010000}"/>
    <cellStyle name="Normal 2 17 5" xfId="414" xr:uid="{00000000-0005-0000-0000-00009E010000}"/>
    <cellStyle name="Normal 2 17 6" xfId="415" xr:uid="{00000000-0005-0000-0000-00009F010000}"/>
    <cellStyle name="Normal 2 18" xfId="416" xr:uid="{00000000-0005-0000-0000-0000A0010000}"/>
    <cellStyle name="Normal 2 18 2" xfId="417" xr:uid="{00000000-0005-0000-0000-0000A1010000}"/>
    <cellStyle name="Normal 2 18 3" xfId="418" xr:uid="{00000000-0005-0000-0000-0000A2010000}"/>
    <cellStyle name="Normal 2 18 4" xfId="419" xr:uid="{00000000-0005-0000-0000-0000A3010000}"/>
    <cellStyle name="Normal 2 18 5" xfId="420" xr:uid="{00000000-0005-0000-0000-0000A4010000}"/>
    <cellStyle name="Normal 2 18 6" xfId="421" xr:uid="{00000000-0005-0000-0000-0000A5010000}"/>
    <cellStyle name="Normal 2 19" xfId="422" xr:uid="{00000000-0005-0000-0000-0000A6010000}"/>
    <cellStyle name="Normal 2 19 2" xfId="423" xr:uid="{00000000-0005-0000-0000-0000A7010000}"/>
    <cellStyle name="Normal 2 19 3" xfId="424" xr:uid="{00000000-0005-0000-0000-0000A8010000}"/>
    <cellStyle name="Normal 2 19 4" xfId="425" xr:uid="{00000000-0005-0000-0000-0000A9010000}"/>
    <cellStyle name="Normal 2 19 5" xfId="426" xr:uid="{00000000-0005-0000-0000-0000AA010000}"/>
    <cellStyle name="Normal 2 19 6" xfId="427" xr:uid="{00000000-0005-0000-0000-0000AB010000}"/>
    <cellStyle name="Normal 2 2" xfId="428" xr:uid="{00000000-0005-0000-0000-0000AC010000}"/>
    <cellStyle name="Normal 2 2 10" xfId="429" xr:uid="{00000000-0005-0000-0000-0000AD010000}"/>
    <cellStyle name="Normal 2 2 11" xfId="430" xr:uid="{00000000-0005-0000-0000-0000AE010000}"/>
    <cellStyle name="Normal 2 2 12" xfId="431" xr:uid="{00000000-0005-0000-0000-0000AF010000}"/>
    <cellStyle name="Normal 2 2 13" xfId="432" xr:uid="{00000000-0005-0000-0000-0000B0010000}"/>
    <cellStyle name="Normal 2 2 14" xfId="433" xr:uid="{00000000-0005-0000-0000-0000B1010000}"/>
    <cellStyle name="Normal 2 2 15" xfId="434" xr:uid="{00000000-0005-0000-0000-0000B2010000}"/>
    <cellStyle name="Normal 2 2 16" xfId="435" xr:uid="{00000000-0005-0000-0000-0000B3010000}"/>
    <cellStyle name="Normal 2 2 17" xfId="436" xr:uid="{00000000-0005-0000-0000-0000B4010000}"/>
    <cellStyle name="Normal 2 2 18" xfId="437" xr:uid="{00000000-0005-0000-0000-0000B5010000}"/>
    <cellStyle name="Normal 2 2 19" xfId="438" xr:uid="{00000000-0005-0000-0000-0000B6010000}"/>
    <cellStyle name="Normal 2 2 2" xfId="439" xr:uid="{00000000-0005-0000-0000-0000B7010000}"/>
    <cellStyle name="Normal 2 2 2 2" xfId="440" xr:uid="{00000000-0005-0000-0000-0000B8010000}"/>
    <cellStyle name="Normal 2 2 20" xfId="441" xr:uid="{00000000-0005-0000-0000-0000B9010000}"/>
    <cellStyle name="Normal 2 2 21" xfId="442" xr:uid="{00000000-0005-0000-0000-0000BA010000}"/>
    <cellStyle name="Normal 2 2 22" xfId="443" xr:uid="{00000000-0005-0000-0000-0000BB010000}"/>
    <cellStyle name="Normal 2 2 23" xfId="444" xr:uid="{00000000-0005-0000-0000-0000BC010000}"/>
    <cellStyle name="Normal 2 2 24" xfId="445" xr:uid="{00000000-0005-0000-0000-0000BD010000}"/>
    <cellStyle name="Normal 2 2 25" xfId="446" xr:uid="{00000000-0005-0000-0000-0000BE010000}"/>
    <cellStyle name="Normal 2 2 26" xfId="447" xr:uid="{00000000-0005-0000-0000-0000BF010000}"/>
    <cellStyle name="Normal 2 2 26 2" xfId="448" xr:uid="{00000000-0005-0000-0000-0000C0010000}"/>
    <cellStyle name="Normal 2 2 27" xfId="449" xr:uid="{00000000-0005-0000-0000-0000C1010000}"/>
    <cellStyle name="Normal 2 2 28" xfId="450" xr:uid="{00000000-0005-0000-0000-0000C2010000}"/>
    <cellStyle name="Normal 2 2 29" xfId="451" xr:uid="{00000000-0005-0000-0000-0000C3010000}"/>
    <cellStyle name="Normal 2 2 3" xfId="452" xr:uid="{00000000-0005-0000-0000-0000C4010000}"/>
    <cellStyle name="Normal 2 2 30" xfId="453" xr:uid="{00000000-0005-0000-0000-0000C5010000}"/>
    <cellStyle name="Normal 2 2 4" xfId="454" xr:uid="{00000000-0005-0000-0000-0000C6010000}"/>
    <cellStyle name="Normal 2 2 5" xfId="455" xr:uid="{00000000-0005-0000-0000-0000C7010000}"/>
    <cellStyle name="Normal 2 2 6" xfId="456" xr:uid="{00000000-0005-0000-0000-0000C8010000}"/>
    <cellStyle name="Normal 2 2 7" xfId="457" xr:uid="{00000000-0005-0000-0000-0000C9010000}"/>
    <cellStyle name="Normal 2 2 8" xfId="458" xr:uid="{00000000-0005-0000-0000-0000CA010000}"/>
    <cellStyle name="Normal 2 2 9" xfId="459" xr:uid="{00000000-0005-0000-0000-0000CB010000}"/>
    <cellStyle name="Normal 2 2_Sheet4" xfId="460" xr:uid="{00000000-0005-0000-0000-0000CC010000}"/>
    <cellStyle name="Normal 2 20" xfId="461" xr:uid="{00000000-0005-0000-0000-0000CD010000}"/>
    <cellStyle name="Normal 2 20 2" xfId="462" xr:uid="{00000000-0005-0000-0000-0000CE010000}"/>
    <cellStyle name="Normal 2 20 3" xfId="463" xr:uid="{00000000-0005-0000-0000-0000CF010000}"/>
    <cellStyle name="Normal 2 20 4" xfId="464" xr:uid="{00000000-0005-0000-0000-0000D0010000}"/>
    <cellStyle name="Normal 2 20 5" xfId="465" xr:uid="{00000000-0005-0000-0000-0000D1010000}"/>
    <cellStyle name="Normal 2 20 6" xfId="466" xr:uid="{00000000-0005-0000-0000-0000D2010000}"/>
    <cellStyle name="Normal 2 21" xfId="467" xr:uid="{00000000-0005-0000-0000-0000D3010000}"/>
    <cellStyle name="Normal 2 21 2" xfId="468" xr:uid="{00000000-0005-0000-0000-0000D4010000}"/>
    <cellStyle name="Normal 2 21 3" xfId="469" xr:uid="{00000000-0005-0000-0000-0000D5010000}"/>
    <cellStyle name="Normal 2 21 4" xfId="470" xr:uid="{00000000-0005-0000-0000-0000D6010000}"/>
    <cellStyle name="Normal 2 21 5" xfId="471" xr:uid="{00000000-0005-0000-0000-0000D7010000}"/>
    <cellStyle name="Normal 2 21 6" xfId="472" xr:uid="{00000000-0005-0000-0000-0000D8010000}"/>
    <cellStyle name="Normal 2 22" xfId="473" xr:uid="{00000000-0005-0000-0000-0000D9010000}"/>
    <cellStyle name="Normal 2 22 2" xfId="474" xr:uid="{00000000-0005-0000-0000-0000DA010000}"/>
    <cellStyle name="Normal 2 22 3" xfId="475" xr:uid="{00000000-0005-0000-0000-0000DB010000}"/>
    <cellStyle name="Normal 2 22 4" xfId="476" xr:uid="{00000000-0005-0000-0000-0000DC010000}"/>
    <cellStyle name="Normal 2 22 5" xfId="477" xr:uid="{00000000-0005-0000-0000-0000DD010000}"/>
    <cellStyle name="Normal 2 22 6" xfId="478" xr:uid="{00000000-0005-0000-0000-0000DE010000}"/>
    <cellStyle name="Normal 2 23" xfId="479" xr:uid="{00000000-0005-0000-0000-0000DF010000}"/>
    <cellStyle name="Normal 2 23 2" xfId="480" xr:uid="{00000000-0005-0000-0000-0000E0010000}"/>
    <cellStyle name="Normal 2 23 3" xfId="481" xr:uid="{00000000-0005-0000-0000-0000E1010000}"/>
    <cellStyle name="Normal 2 23 4" xfId="482" xr:uid="{00000000-0005-0000-0000-0000E2010000}"/>
    <cellStyle name="Normal 2 23 5" xfId="483" xr:uid="{00000000-0005-0000-0000-0000E3010000}"/>
    <cellStyle name="Normal 2 23 6" xfId="484" xr:uid="{00000000-0005-0000-0000-0000E4010000}"/>
    <cellStyle name="Normal 2 24" xfId="485" xr:uid="{00000000-0005-0000-0000-0000E5010000}"/>
    <cellStyle name="Normal 2 24 2" xfId="486" xr:uid="{00000000-0005-0000-0000-0000E6010000}"/>
    <cellStyle name="Normal 2 24 3" xfId="487" xr:uid="{00000000-0005-0000-0000-0000E7010000}"/>
    <cellStyle name="Normal 2 24 4" xfId="488" xr:uid="{00000000-0005-0000-0000-0000E8010000}"/>
    <cellStyle name="Normal 2 24 5" xfId="489" xr:uid="{00000000-0005-0000-0000-0000E9010000}"/>
    <cellStyle name="Normal 2 24 6" xfId="490" xr:uid="{00000000-0005-0000-0000-0000EA010000}"/>
    <cellStyle name="Normal 2 25" xfId="491" xr:uid="{00000000-0005-0000-0000-0000EB010000}"/>
    <cellStyle name="Normal 2 25 2" xfId="492" xr:uid="{00000000-0005-0000-0000-0000EC010000}"/>
    <cellStyle name="Normal 2 25 3" xfId="493" xr:uid="{00000000-0005-0000-0000-0000ED010000}"/>
    <cellStyle name="Normal 2 25 4" xfId="494" xr:uid="{00000000-0005-0000-0000-0000EE010000}"/>
    <cellStyle name="Normal 2 25 5" xfId="495" xr:uid="{00000000-0005-0000-0000-0000EF010000}"/>
    <cellStyle name="Normal 2 25 6" xfId="496" xr:uid="{00000000-0005-0000-0000-0000F0010000}"/>
    <cellStyle name="Normal 2 26" xfId="497" xr:uid="{00000000-0005-0000-0000-0000F1010000}"/>
    <cellStyle name="Normal 2 26 2" xfId="498" xr:uid="{00000000-0005-0000-0000-0000F2010000}"/>
    <cellStyle name="Normal 2 26 3" xfId="499" xr:uid="{00000000-0005-0000-0000-0000F3010000}"/>
    <cellStyle name="Normal 2 26 4" xfId="500" xr:uid="{00000000-0005-0000-0000-0000F4010000}"/>
    <cellStyle name="Normal 2 26 5" xfId="501" xr:uid="{00000000-0005-0000-0000-0000F5010000}"/>
    <cellStyle name="Normal 2 26 6" xfId="502" xr:uid="{00000000-0005-0000-0000-0000F6010000}"/>
    <cellStyle name="Normal 2 27" xfId="503" xr:uid="{00000000-0005-0000-0000-0000F7010000}"/>
    <cellStyle name="Normal 2 27 2" xfId="504" xr:uid="{00000000-0005-0000-0000-0000F8010000}"/>
    <cellStyle name="Normal 2 27 3" xfId="505" xr:uid="{00000000-0005-0000-0000-0000F9010000}"/>
    <cellStyle name="Normal 2 27 4" xfId="506" xr:uid="{00000000-0005-0000-0000-0000FA010000}"/>
    <cellStyle name="Normal 2 27 5" xfId="507" xr:uid="{00000000-0005-0000-0000-0000FB010000}"/>
    <cellStyle name="Normal 2 27 6" xfId="508" xr:uid="{00000000-0005-0000-0000-0000FC010000}"/>
    <cellStyle name="Normal 2 28" xfId="509" xr:uid="{00000000-0005-0000-0000-0000FD010000}"/>
    <cellStyle name="Normal 2 28 2" xfId="510" xr:uid="{00000000-0005-0000-0000-0000FE010000}"/>
    <cellStyle name="Normal 2 28 3" xfId="511" xr:uid="{00000000-0005-0000-0000-0000FF010000}"/>
    <cellStyle name="Normal 2 28 4" xfId="512" xr:uid="{00000000-0005-0000-0000-000000020000}"/>
    <cellStyle name="Normal 2 28 5" xfId="513" xr:uid="{00000000-0005-0000-0000-000001020000}"/>
    <cellStyle name="Normal 2 28 6" xfId="514" xr:uid="{00000000-0005-0000-0000-000002020000}"/>
    <cellStyle name="Normal 2 29" xfId="515" xr:uid="{00000000-0005-0000-0000-000003020000}"/>
    <cellStyle name="Normal 2 29 2" xfId="516" xr:uid="{00000000-0005-0000-0000-000004020000}"/>
    <cellStyle name="Normal 2 29 3" xfId="517" xr:uid="{00000000-0005-0000-0000-000005020000}"/>
    <cellStyle name="Normal 2 29 4" xfId="518" xr:uid="{00000000-0005-0000-0000-000006020000}"/>
    <cellStyle name="Normal 2 29 5" xfId="519" xr:uid="{00000000-0005-0000-0000-000007020000}"/>
    <cellStyle name="Normal 2 29 6" xfId="520" xr:uid="{00000000-0005-0000-0000-000008020000}"/>
    <cellStyle name="Normal 2 3" xfId="521" xr:uid="{00000000-0005-0000-0000-000009020000}"/>
    <cellStyle name="Normal 2 30" xfId="522" xr:uid="{00000000-0005-0000-0000-00000A020000}"/>
    <cellStyle name="Normal 2 30 2" xfId="523" xr:uid="{00000000-0005-0000-0000-00000B020000}"/>
    <cellStyle name="Normal 2 30 3" xfId="524" xr:uid="{00000000-0005-0000-0000-00000C020000}"/>
    <cellStyle name="Normal 2 30 4" xfId="525" xr:uid="{00000000-0005-0000-0000-00000D020000}"/>
    <cellStyle name="Normal 2 30 5" xfId="526" xr:uid="{00000000-0005-0000-0000-00000E020000}"/>
    <cellStyle name="Normal 2 30 6" xfId="527" xr:uid="{00000000-0005-0000-0000-00000F020000}"/>
    <cellStyle name="Normal 2 31" xfId="528" xr:uid="{00000000-0005-0000-0000-000010020000}"/>
    <cellStyle name="Normal 2 31 2" xfId="529" xr:uid="{00000000-0005-0000-0000-000011020000}"/>
    <cellStyle name="Normal 2 31 3" xfId="530" xr:uid="{00000000-0005-0000-0000-000012020000}"/>
    <cellStyle name="Normal 2 31 4" xfId="531" xr:uid="{00000000-0005-0000-0000-000013020000}"/>
    <cellStyle name="Normal 2 31 5" xfId="532" xr:uid="{00000000-0005-0000-0000-000014020000}"/>
    <cellStyle name="Normal 2 32" xfId="533" xr:uid="{00000000-0005-0000-0000-000015020000}"/>
    <cellStyle name="Normal 2 33" xfId="534" xr:uid="{00000000-0005-0000-0000-000016020000}"/>
    <cellStyle name="Normal 2 34" xfId="535" xr:uid="{00000000-0005-0000-0000-000017020000}"/>
    <cellStyle name="Normal 2 35" xfId="536" xr:uid="{00000000-0005-0000-0000-000018020000}"/>
    <cellStyle name="Normal 2 36" xfId="537" xr:uid="{00000000-0005-0000-0000-000019020000}"/>
    <cellStyle name="Normal 2 37" xfId="538" xr:uid="{00000000-0005-0000-0000-00001A020000}"/>
    <cellStyle name="Normal 2 38" xfId="539" xr:uid="{00000000-0005-0000-0000-00001B020000}"/>
    <cellStyle name="Normal 2 39" xfId="540" xr:uid="{00000000-0005-0000-0000-00001C020000}"/>
    <cellStyle name="Normal 2 4" xfId="541" xr:uid="{00000000-0005-0000-0000-00001D020000}"/>
    <cellStyle name="Normal 2 40" xfId="542" xr:uid="{00000000-0005-0000-0000-00001E020000}"/>
    <cellStyle name="Normal 2 41" xfId="543" xr:uid="{00000000-0005-0000-0000-00001F020000}"/>
    <cellStyle name="Normal 2 42" xfId="544" xr:uid="{00000000-0005-0000-0000-000020020000}"/>
    <cellStyle name="Normal 2 43" xfId="545" xr:uid="{00000000-0005-0000-0000-000021020000}"/>
    <cellStyle name="Normal 2 44" xfId="546" xr:uid="{00000000-0005-0000-0000-000022020000}"/>
    <cellStyle name="Normal 2 5" xfId="547" xr:uid="{00000000-0005-0000-0000-000023020000}"/>
    <cellStyle name="Normal 2 6" xfId="548" xr:uid="{00000000-0005-0000-0000-000024020000}"/>
    <cellStyle name="Normal 2 7" xfId="549" xr:uid="{00000000-0005-0000-0000-000025020000}"/>
    <cellStyle name="Normal 2 7 2" xfId="550" xr:uid="{00000000-0005-0000-0000-000026020000}"/>
    <cellStyle name="Normal 2 7 3" xfId="551" xr:uid="{00000000-0005-0000-0000-000027020000}"/>
    <cellStyle name="Normal 2 7 4" xfId="552" xr:uid="{00000000-0005-0000-0000-000028020000}"/>
    <cellStyle name="Normal 2 7 5" xfId="553" xr:uid="{00000000-0005-0000-0000-000029020000}"/>
    <cellStyle name="Normal 2 7 6" xfId="554" xr:uid="{00000000-0005-0000-0000-00002A020000}"/>
    <cellStyle name="Normal 2 8" xfId="555" xr:uid="{00000000-0005-0000-0000-00002B020000}"/>
    <cellStyle name="Normal 2 8 2" xfId="556" xr:uid="{00000000-0005-0000-0000-00002C020000}"/>
    <cellStyle name="Normal 2 8 3" xfId="557" xr:uid="{00000000-0005-0000-0000-00002D020000}"/>
    <cellStyle name="Normal 2 8 4" xfId="558" xr:uid="{00000000-0005-0000-0000-00002E020000}"/>
    <cellStyle name="Normal 2 8 5" xfId="559" xr:uid="{00000000-0005-0000-0000-00002F020000}"/>
    <cellStyle name="Normal 2 8 6" xfId="560" xr:uid="{00000000-0005-0000-0000-000030020000}"/>
    <cellStyle name="Normal 2 9" xfId="561" xr:uid="{00000000-0005-0000-0000-000031020000}"/>
    <cellStyle name="Normal 2 9 2" xfId="562" xr:uid="{00000000-0005-0000-0000-000032020000}"/>
    <cellStyle name="Normal 2 9 3" xfId="563" xr:uid="{00000000-0005-0000-0000-000033020000}"/>
    <cellStyle name="Normal 2 9 4" xfId="564" xr:uid="{00000000-0005-0000-0000-000034020000}"/>
    <cellStyle name="Normal 2 9 5" xfId="565" xr:uid="{00000000-0005-0000-0000-000035020000}"/>
    <cellStyle name="Normal 2 9 6" xfId="566" xr:uid="{00000000-0005-0000-0000-000036020000}"/>
    <cellStyle name="Normal 2_Notes" xfId="567" xr:uid="{00000000-0005-0000-0000-000037020000}"/>
    <cellStyle name="Normal 20" xfId="568" xr:uid="{00000000-0005-0000-0000-000038020000}"/>
    <cellStyle name="Normal 20 2" xfId="569" xr:uid="{00000000-0005-0000-0000-000039020000}"/>
    <cellStyle name="Normal 21" xfId="570" xr:uid="{00000000-0005-0000-0000-00003A020000}"/>
    <cellStyle name="Normal 21 2" xfId="571" xr:uid="{00000000-0005-0000-0000-00003B020000}"/>
    <cellStyle name="Normal 22" xfId="572" xr:uid="{00000000-0005-0000-0000-00003C020000}"/>
    <cellStyle name="Normal 22 2" xfId="573" xr:uid="{00000000-0005-0000-0000-00003D020000}"/>
    <cellStyle name="Normal 22 3" xfId="574" xr:uid="{00000000-0005-0000-0000-00003E020000}"/>
    <cellStyle name="Normal 23" xfId="575" xr:uid="{00000000-0005-0000-0000-00003F020000}"/>
    <cellStyle name="Normal 24" xfId="576" xr:uid="{00000000-0005-0000-0000-000040020000}"/>
    <cellStyle name="Normal 241" xfId="577" xr:uid="{00000000-0005-0000-0000-000041020000}"/>
    <cellStyle name="Normal 25" xfId="578" xr:uid="{00000000-0005-0000-0000-000042020000}"/>
    <cellStyle name="Normal 26" xfId="579" xr:uid="{00000000-0005-0000-0000-000043020000}"/>
    <cellStyle name="Normal 27" xfId="580" xr:uid="{00000000-0005-0000-0000-000044020000}"/>
    <cellStyle name="Normal 28" xfId="581" xr:uid="{00000000-0005-0000-0000-000045020000}"/>
    <cellStyle name="Normal 28 2" xfId="582" xr:uid="{00000000-0005-0000-0000-000046020000}"/>
    <cellStyle name="Normal 29" xfId="583" xr:uid="{00000000-0005-0000-0000-000047020000}"/>
    <cellStyle name="Normal 29 2" xfId="584" xr:uid="{00000000-0005-0000-0000-000048020000}"/>
    <cellStyle name="Normal 3" xfId="585" xr:uid="{00000000-0005-0000-0000-000049020000}"/>
    <cellStyle name="Normal 3 2" xfId="586" xr:uid="{00000000-0005-0000-0000-00004A020000}"/>
    <cellStyle name="Normal 3 2 2 2" xfId="587" xr:uid="{00000000-0005-0000-0000-00004B020000}"/>
    <cellStyle name="Normal 3 3" xfId="588" xr:uid="{00000000-0005-0000-0000-00004C020000}"/>
    <cellStyle name="Normal 3 3 2" xfId="589" xr:uid="{00000000-0005-0000-0000-00004D020000}"/>
    <cellStyle name="Normal 3 4" xfId="590" xr:uid="{00000000-0005-0000-0000-00004E020000}"/>
    <cellStyle name="Normal 3 5" xfId="591" xr:uid="{00000000-0005-0000-0000-00004F020000}"/>
    <cellStyle name="Normal 3 6" xfId="592" xr:uid="{00000000-0005-0000-0000-000050020000}"/>
    <cellStyle name="Normal 3 7" xfId="593" xr:uid="{00000000-0005-0000-0000-000051020000}"/>
    <cellStyle name="Normal 3_Notes" xfId="594" xr:uid="{00000000-0005-0000-0000-000052020000}"/>
    <cellStyle name="Normal 30" xfId="595" xr:uid="{00000000-0005-0000-0000-000053020000}"/>
    <cellStyle name="Normal 31" xfId="596" xr:uid="{00000000-0005-0000-0000-000054020000}"/>
    <cellStyle name="Normal 31 2" xfId="597" xr:uid="{00000000-0005-0000-0000-000055020000}"/>
    <cellStyle name="Normal 32" xfId="598" xr:uid="{00000000-0005-0000-0000-000056020000}"/>
    <cellStyle name="Normal 32 2" xfId="599" xr:uid="{00000000-0005-0000-0000-000057020000}"/>
    <cellStyle name="Normal 33" xfId="600" xr:uid="{00000000-0005-0000-0000-000058020000}"/>
    <cellStyle name="Normal 33 2" xfId="601" xr:uid="{00000000-0005-0000-0000-000059020000}"/>
    <cellStyle name="Normal 34" xfId="602" xr:uid="{00000000-0005-0000-0000-00005A020000}"/>
    <cellStyle name="Normal 34 2" xfId="603" xr:uid="{00000000-0005-0000-0000-00005B020000}"/>
    <cellStyle name="Normal 34 3" xfId="604" xr:uid="{00000000-0005-0000-0000-00005C020000}"/>
    <cellStyle name="Normal 35" xfId="605" xr:uid="{00000000-0005-0000-0000-00005D020000}"/>
    <cellStyle name="Normal 35 2" xfId="606" xr:uid="{00000000-0005-0000-0000-00005E020000}"/>
    <cellStyle name="Normal 35 3" xfId="607" xr:uid="{00000000-0005-0000-0000-00005F020000}"/>
    <cellStyle name="Normal 36" xfId="608" xr:uid="{00000000-0005-0000-0000-000060020000}"/>
    <cellStyle name="Normal 36 2" xfId="609" xr:uid="{00000000-0005-0000-0000-000061020000}"/>
    <cellStyle name="Normal 37" xfId="610" xr:uid="{00000000-0005-0000-0000-000062020000}"/>
    <cellStyle name="Normal 37 2" xfId="611" xr:uid="{00000000-0005-0000-0000-000063020000}"/>
    <cellStyle name="Normal 38" xfId="612" xr:uid="{00000000-0005-0000-0000-000064020000}"/>
    <cellStyle name="Normal 39" xfId="613" xr:uid="{00000000-0005-0000-0000-000065020000}"/>
    <cellStyle name="Normal 4" xfId="614" xr:uid="{00000000-0005-0000-0000-000066020000}"/>
    <cellStyle name="Normal 4 2" xfId="615" xr:uid="{00000000-0005-0000-0000-000067020000}"/>
    <cellStyle name="Normal 4 2 2" xfId="616" xr:uid="{00000000-0005-0000-0000-000068020000}"/>
    <cellStyle name="Normal 4 3" xfId="617" xr:uid="{00000000-0005-0000-0000-000069020000}"/>
    <cellStyle name="Normal 4 4" xfId="618" xr:uid="{00000000-0005-0000-0000-00006A020000}"/>
    <cellStyle name="Normal 4 5" xfId="619" xr:uid="{00000000-0005-0000-0000-00006B020000}"/>
    <cellStyle name="Normal 4 6" xfId="620" xr:uid="{00000000-0005-0000-0000-00006C020000}"/>
    <cellStyle name="Normal 4 7" xfId="621" xr:uid="{00000000-0005-0000-0000-00006D020000}"/>
    <cellStyle name="Normal 4 8" xfId="622" xr:uid="{00000000-0005-0000-0000-00006E020000}"/>
    <cellStyle name="Normal 4 9" xfId="623" xr:uid="{00000000-0005-0000-0000-00006F020000}"/>
    <cellStyle name="Normal 4_Notes" xfId="624" xr:uid="{00000000-0005-0000-0000-000070020000}"/>
    <cellStyle name="Normal 40" xfId="625" xr:uid="{00000000-0005-0000-0000-000071020000}"/>
    <cellStyle name="Normal 41" xfId="626" xr:uid="{00000000-0005-0000-0000-000072020000}"/>
    <cellStyle name="Normal 42" xfId="627" xr:uid="{00000000-0005-0000-0000-000073020000}"/>
    <cellStyle name="Normal 43" xfId="628" xr:uid="{00000000-0005-0000-0000-000074020000}"/>
    <cellStyle name="Normal 44" xfId="629" xr:uid="{00000000-0005-0000-0000-000075020000}"/>
    <cellStyle name="Normal 45" xfId="630" xr:uid="{00000000-0005-0000-0000-000076020000}"/>
    <cellStyle name="Normal 46" xfId="631" xr:uid="{00000000-0005-0000-0000-000077020000}"/>
    <cellStyle name="Normal 47" xfId="632" xr:uid="{00000000-0005-0000-0000-000078020000}"/>
    <cellStyle name="Normal 48" xfId="633" xr:uid="{00000000-0005-0000-0000-000079020000}"/>
    <cellStyle name="Normal 49" xfId="634" xr:uid="{00000000-0005-0000-0000-00007A020000}"/>
    <cellStyle name="Normal 5" xfId="635" xr:uid="{00000000-0005-0000-0000-00007B020000}"/>
    <cellStyle name="Normal 5 2" xfId="636" xr:uid="{00000000-0005-0000-0000-00007C020000}"/>
    <cellStyle name="Normal 5 3" xfId="637" xr:uid="{00000000-0005-0000-0000-00007D020000}"/>
    <cellStyle name="Normal 5 4" xfId="638" xr:uid="{00000000-0005-0000-0000-00007E020000}"/>
    <cellStyle name="Normal 5 5" xfId="639" xr:uid="{00000000-0005-0000-0000-00007F020000}"/>
    <cellStyle name="Normal 5 6" xfId="640" xr:uid="{00000000-0005-0000-0000-000080020000}"/>
    <cellStyle name="Normal 5 7" xfId="641" xr:uid="{00000000-0005-0000-0000-000081020000}"/>
    <cellStyle name="Normal 5 8" xfId="642" xr:uid="{00000000-0005-0000-0000-000082020000}"/>
    <cellStyle name="Normal 5 9" xfId="643" xr:uid="{00000000-0005-0000-0000-000083020000}"/>
    <cellStyle name="Normal 5_Notes" xfId="644" xr:uid="{00000000-0005-0000-0000-000084020000}"/>
    <cellStyle name="Normal 50" xfId="645" xr:uid="{00000000-0005-0000-0000-000085020000}"/>
    <cellStyle name="Normal 51" xfId="646" xr:uid="{00000000-0005-0000-0000-000086020000}"/>
    <cellStyle name="Normal 52" xfId="647" xr:uid="{00000000-0005-0000-0000-000087020000}"/>
    <cellStyle name="Normal 53" xfId="648" xr:uid="{00000000-0005-0000-0000-000088020000}"/>
    <cellStyle name="Normal 54" xfId="649" xr:uid="{00000000-0005-0000-0000-000089020000}"/>
    <cellStyle name="Normal 55" xfId="650" xr:uid="{00000000-0005-0000-0000-00008A020000}"/>
    <cellStyle name="Normal 56" xfId="651" xr:uid="{00000000-0005-0000-0000-00008B020000}"/>
    <cellStyle name="Normal 57" xfId="652" xr:uid="{00000000-0005-0000-0000-00008C020000}"/>
    <cellStyle name="Normal 58" xfId="653" xr:uid="{00000000-0005-0000-0000-00008D020000}"/>
    <cellStyle name="Normal 59" xfId="654" xr:uid="{00000000-0005-0000-0000-00008E020000}"/>
    <cellStyle name="Normal 6" xfId="655" xr:uid="{00000000-0005-0000-0000-00008F020000}"/>
    <cellStyle name="Normal 60" xfId="656" xr:uid="{00000000-0005-0000-0000-000090020000}"/>
    <cellStyle name="Normal 61" xfId="657" xr:uid="{00000000-0005-0000-0000-000091020000}"/>
    <cellStyle name="Normal 62" xfId="658" xr:uid="{00000000-0005-0000-0000-000092020000}"/>
    <cellStyle name="Normal 63" xfId="659" xr:uid="{00000000-0005-0000-0000-000093020000}"/>
    <cellStyle name="Normal 64" xfId="660" xr:uid="{00000000-0005-0000-0000-000094020000}"/>
    <cellStyle name="Normal 64 2" xfId="661" xr:uid="{00000000-0005-0000-0000-000095020000}"/>
    <cellStyle name="Normal 65" xfId="662" xr:uid="{00000000-0005-0000-0000-000096020000}"/>
    <cellStyle name="Normal 65 2" xfId="663" xr:uid="{00000000-0005-0000-0000-000097020000}"/>
    <cellStyle name="Normal 66" xfId="664" xr:uid="{00000000-0005-0000-0000-000098020000}"/>
    <cellStyle name="Normal 66 2" xfId="665" xr:uid="{00000000-0005-0000-0000-000099020000}"/>
    <cellStyle name="Normal 67" xfId="666" xr:uid="{00000000-0005-0000-0000-00009A020000}"/>
    <cellStyle name="Normal 68" xfId="667" xr:uid="{00000000-0005-0000-0000-00009B020000}"/>
    <cellStyle name="Normal 69" xfId="668" xr:uid="{00000000-0005-0000-0000-00009C020000}"/>
    <cellStyle name="Normal 7" xfId="669" xr:uid="{00000000-0005-0000-0000-00009D020000}"/>
    <cellStyle name="Normal 7 2" xfId="670" xr:uid="{00000000-0005-0000-0000-00009E020000}"/>
    <cellStyle name="Normal 7 2 2" xfId="671" xr:uid="{00000000-0005-0000-0000-00009F020000}"/>
    <cellStyle name="Normal 7 2 3" xfId="672" xr:uid="{00000000-0005-0000-0000-0000A0020000}"/>
    <cellStyle name="Normal 7 2 4" xfId="673" xr:uid="{00000000-0005-0000-0000-0000A1020000}"/>
    <cellStyle name="Normal 7 2 5" xfId="674" xr:uid="{00000000-0005-0000-0000-0000A2020000}"/>
    <cellStyle name="Normal 7 2 6" xfId="675" xr:uid="{00000000-0005-0000-0000-0000A3020000}"/>
    <cellStyle name="Normal 7 2 7" xfId="676" xr:uid="{00000000-0005-0000-0000-0000A4020000}"/>
    <cellStyle name="Normal 7 3" xfId="677" xr:uid="{00000000-0005-0000-0000-0000A5020000}"/>
    <cellStyle name="Normal 7 3 2" xfId="678" xr:uid="{00000000-0005-0000-0000-0000A6020000}"/>
    <cellStyle name="Normal 7 3 3" xfId="679" xr:uid="{00000000-0005-0000-0000-0000A7020000}"/>
    <cellStyle name="Normal 7 3 4" xfId="680" xr:uid="{00000000-0005-0000-0000-0000A8020000}"/>
    <cellStyle name="Normal 7 3 5" xfId="681" xr:uid="{00000000-0005-0000-0000-0000A9020000}"/>
    <cellStyle name="Normal 7 3 6" xfId="682" xr:uid="{00000000-0005-0000-0000-0000AA020000}"/>
    <cellStyle name="Normal 7_Current Liabilities" xfId="683" xr:uid="{00000000-0005-0000-0000-0000AB020000}"/>
    <cellStyle name="Normal 70" xfId="684" xr:uid="{00000000-0005-0000-0000-0000AC020000}"/>
    <cellStyle name="Normal 71" xfId="685" xr:uid="{00000000-0005-0000-0000-0000AD020000}"/>
    <cellStyle name="Normal 72" xfId="686" xr:uid="{00000000-0005-0000-0000-0000AE020000}"/>
    <cellStyle name="Normal 73" xfId="687" xr:uid="{00000000-0005-0000-0000-0000AF020000}"/>
    <cellStyle name="Normal 74" xfId="688" xr:uid="{00000000-0005-0000-0000-0000B0020000}"/>
    <cellStyle name="Normal 75" xfId="689" xr:uid="{00000000-0005-0000-0000-0000B1020000}"/>
    <cellStyle name="Normal 76" xfId="690" xr:uid="{00000000-0005-0000-0000-0000B2020000}"/>
    <cellStyle name="Normal 77" xfId="691" xr:uid="{00000000-0005-0000-0000-0000B3020000}"/>
    <cellStyle name="Normal 78" xfId="692" xr:uid="{00000000-0005-0000-0000-0000B4020000}"/>
    <cellStyle name="Normal 79" xfId="693" xr:uid="{00000000-0005-0000-0000-0000B5020000}"/>
    <cellStyle name="Normal 8" xfId="694" xr:uid="{00000000-0005-0000-0000-0000B6020000}"/>
    <cellStyle name="Normal 8 2" xfId="695" xr:uid="{00000000-0005-0000-0000-0000B7020000}"/>
    <cellStyle name="Normal 8 3" xfId="696" xr:uid="{00000000-0005-0000-0000-0000B8020000}"/>
    <cellStyle name="Normal 8 4" xfId="697" xr:uid="{00000000-0005-0000-0000-0000B9020000}"/>
    <cellStyle name="Normal 8 5" xfId="698" xr:uid="{00000000-0005-0000-0000-0000BA020000}"/>
    <cellStyle name="Normal 8 6" xfId="699" xr:uid="{00000000-0005-0000-0000-0000BB020000}"/>
    <cellStyle name="Normal 8 7" xfId="700" xr:uid="{00000000-0005-0000-0000-0000BC020000}"/>
    <cellStyle name="Normal 8 8" xfId="701" xr:uid="{00000000-0005-0000-0000-0000BD020000}"/>
    <cellStyle name="Normal 8_Sch-3" xfId="702" xr:uid="{00000000-0005-0000-0000-0000BE020000}"/>
    <cellStyle name="Normal 80" xfId="703" xr:uid="{00000000-0005-0000-0000-0000BF020000}"/>
    <cellStyle name="Normal 81" xfId="704" xr:uid="{00000000-0005-0000-0000-0000C0020000}"/>
    <cellStyle name="Normal 82" xfId="705" xr:uid="{00000000-0005-0000-0000-0000C1020000}"/>
    <cellStyle name="Normal 83" xfId="706" xr:uid="{00000000-0005-0000-0000-0000C2020000}"/>
    <cellStyle name="Normal 84" xfId="707" xr:uid="{00000000-0005-0000-0000-0000C3020000}"/>
    <cellStyle name="Normal 85" xfId="708" xr:uid="{00000000-0005-0000-0000-0000C4020000}"/>
    <cellStyle name="Normal 86" xfId="709" xr:uid="{00000000-0005-0000-0000-0000C5020000}"/>
    <cellStyle name="Normal 87" xfId="710" xr:uid="{00000000-0005-0000-0000-0000C6020000}"/>
    <cellStyle name="Normal 88" xfId="711" xr:uid="{00000000-0005-0000-0000-0000C7020000}"/>
    <cellStyle name="Normal 89" xfId="712" xr:uid="{00000000-0005-0000-0000-0000C8020000}"/>
    <cellStyle name="Normal 9" xfId="713" xr:uid="{00000000-0005-0000-0000-0000C9020000}"/>
    <cellStyle name="Normal 9 10" xfId="714" xr:uid="{00000000-0005-0000-0000-0000CA020000}"/>
    <cellStyle name="Normal 9 11" xfId="715" xr:uid="{00000000-0005-0000-0000-0000CB020000}"/>
    <cellStyle name="Normal 9 2" xfId="716" xr:uid="{00000000-0005-0000-0000-0000CC020000}"/>
    <cellStyle name="Normal 9 2 2" xfId="717" xr:uid="{00000000-0005-0000-0000-0000CD020000}"/>
    <cellStyle name="Normal 9 2 3" xfId="718" xr:uid="{00000000-0005-0000-0000-0000CE020000}"/>
    <cellStyle name="Normal 9 2 4" xfId="719" xr:uid="{00000000-0005-0000-0000-0000CF020000}"/>
    <cellStyle name="Normal 9 2 5" xfId="720" xr:uid="{00000000-0005-0000-0000-0000D0020000}"/>
    <cellStyle name="Normal 9 2 6" xfId="721" xr:uid="{00000000-0005-0000-0000-0000D1020000}"/>
    <cellStyle name="Normal 9 3" xfId="722" xr:uid="{00000000-0005-0000-0000-0000D2020000}"/>
    <cellStyle name="Normal 9 3 2" xfId="723" xr:uid="{00000000-0005-0000-0000-0000D3020000}"/>
    <cellStyle name="Normal 9 3 3" xfId="724" xr:uid="{00000000-0005-0000-0000-0000D4020000}"/>
    <cellStyle name="Normal 9 3 4" xfId="725" xr:uid="{00000000-0005-0000-0000-0000D5020000}"/>
    <cellStyle name="Normal 9 3 5" xfId="726" xr:uid="{00000000-0005-0000-0000-0000D6020000}"/>
    <cellStyle name="Normal 9 3 6" xfId="727" xr:uid="{00000000-0005-0000-0000-0000D7020000}"/>
    <cellStyle name="Normal 9 4" xfId="728" xr:uid="{00000000-0005-0000-0000-0000D8020000}"/>
    <cellStyle name="Normal 9 4 2" xfId="729" xr:uid="{00000000-0005-0000-0000-0000D9020000}"/>
    <cellStyle name="Normal 9 4 3" xfId="730" xr:uid="{00000000-0005-0000-0000-0000DA020000}"/>
    <cellStyle name="Normal 9 4 4" xfId="731" xr:uid="{00000000-0005-0000-0000-0000DB020000}"/>
    <cellStyle name="Normal 9 4 5" xfId="732" xr:uid="{00000000-0005-0000-0000-0000DC020000}"/>
    <cellStyle name="Normal 9 5" xfId="733" xr:uid="{00000000-0005-0000-0000-0000DD020000}"/>
    <cellStyle name="Normal 9 6" xfId="734" xr:uid="{00000000-0005-0000-0000-0000DE020000}"/>
    <cellStyle name="Normal 9 7" xfId="735" xr:uid="{00000000-0005-0000-0000-0000DF020000}"/>
    <cellStyle name="Normal 9 8" xfId="736" xr:uid="{00000000-0005-0000-0000-0000E0020000}"/>
    <cellStyle name="Normal 9 9" xfId="737" xr:uid="{00000000-0005-0000-0000-0000E1020000}"/>
    <cellStyle name="Normal 9_Sch-3" xfId="738" xr:uid="{00000000-0005-0000-0000-0000E2020000}"/>
    <cellStyle name="Normal 90" xfId="739" xr:uid="{00000000-0005-0000-0000-0000E3020000}"/>
    <cellStyle name="Normal 91" xfId="740" xr:uid="{00000000-0005-0000-0000-0000E4020000}"/>
    <cellStyle name="Normal 92" xfId="741" xr:uid="{00000000-0005-0000-0000-0000E5020000}"/>
    <cellStyle name="Normalny_P Ls_Poland_August 2007" xfId="742" xr:uid="{00000000-0005-0000-0000-0000E6020000}"/>
    <cellStyle name="Note 2" xfId="743" xr:uid="{00000000-0005-0000-0000-0000E7020000}"/>
    <cellStyle name="Note 2 2" xfId="744" xr:uid="{00000000-0005-0000-0000-0000E8020000}"/>
    <cellStyle name="Note 2 2 2" xfId="745" xr:uid="{00000000-0005-0000-0000-0000E9020000}"/>
    <cellStyle name="Note 2 2 3" xfId="746" xr:uid="{00000000-0005-0000-0000-0000EA020000}"/>
    <cellStyle name="Note 2 3" xfId="747" xr:uid="{00000000-0005-0000-0000-0000EB020000}"/>
    <cellStyle name="Note 2 3 2" xfId="748" xr:uid="{00000000-0005-0000-0000-0000EC020000}"/>
    <cellStyle name="Note 2 3 3" xfId="749" xr:uid="{00000000-0005-0000-0000-0000ED020000}"/>
    <cellStyle name="Note 2 4" xfId="750" xr:uid="{00000000-0005-0000-0000-0000EE020000}"/>
    <cellStyle name="Note 2 5" xfId="751" xr:uid="{00000000-0005-0000-0000-0000EF020000}"/>
    <cellStyle name="oft Excel]_x000d__x000a_Comment=open=/f ‚ðw’è‚·‚é‚ÆAƒ†[ƒU[’è‹`ŠÖ”‚ðŠÖ”“\‚è•t‚¯‚Ìˆê——‚É“o˜^‚·‚é‚±‚Æ‚ª‚Å‚«‚Ü‚·B_x000d__x000a_Maximized" xfId="752" xr:uid="{00000000-0005-0000-0000-0000F0020000}"/>
    <cellStyle name="OtherSEEntry" xfId="753" xr:uid="{00000000-0005-0000-0000-0000F1020000}"/>
    <cellStyle name="Output 2" xfId="754" xr:uid="{00000000-0005-0000-0000-0000F2020000}"/>
    <cellStyle name="Output 2 2" xfId="755" xr:uid="{00000000-0005-0000-0000-0000F3020000}"/>
    <cellStyle name="Output 2 3" xfId="756" xr:uid="{00000000-0005-0000-0000-0000F4020000}"/>
    <cellStyle name="Percent [0]" xfId="757" xr:uid="{00000000-0005-0000-0000-0000F6020000}"/>
    <cellStyle name="Percent [00]" xfId="758" xr:uid="{00000000-0005-0000-0000-0000F7020000}"/>
    <cellStyle name="Percent [2]" xfId="759" xr:uid="{00000000-0005-0000-0000-0000F8020000}"/>
    <cellStyle name="Percent 10" xfId="760" xr:uid="{00000000-0005-0000-0000-0000F9020000}"/>
    <cellStyle name="Percent 2" xfId="761" xr:uid="{00000000-0005-0000-0000-0000FA020000}"/>
    <cellStyle name="Percent 2 10" xfId="762" xr:uid="{00000000-0005-0000-0000-0000FB020000}"/>
    <cellStyle name="Percent 2 11" xfId="763" xr:uid="{00000000-0005-0000-0000-0000FC020000}"/>
    <cellStyle name="Percent 2 12" xfId="764" xr:uid="{00000000-0005-0000-0000-0000FD020000}"/>
    <cellStyle name="Percent 2 13" xfId="765" xr:uid="{00000000-0005-0000-0000-0000FE020000}"/>
    <cellStyle name="Percent 2 14" xfId="766" xr:uid="{00000000-0005-0000-0000-0000FF020000}"/>
    <cellStyle name="Percent 2 15" xfId="767" xr:uid="{00000000-0005-0000-0000-000000030000}"/>
    <cellStyle name="Percent 2 16" xfId="768" xr:uid="{00000000-0005-0000-0000-000001030000}"/>
    <cellStyle name="Percent 2 17" xfId="769" xr:uid="{00000000-0005-0000-0000-000002030000}"/>
    <cellStyle name="Percent 2 18" xfId="770" xr:uid="{00000000-0005-0000-0000-000003030000}"/>
    <cellStyle name="Percent 2 19" xfId="771" xr:uid="{00000000-0005-0000-0000-000004030000}"/>
    <cellStyle name="Percent 2 2" xfId="772" xr:uid="{00000000-0005-0000-0000-000005030000}"/>
    <cellStyle name="Percent 2 20" xfId="773" xr:uid="{00000000-0005-0000-0000-000006030000}"/>
    <cellStyle name="Percent 2 21" xfId="774" xr:uid="{00000000-0005-0000-0000-000007030000}"/>
    <cellStyle name="Percent 2 22" xfId="775" xr:uid="{00000000-0005-0000-0000-000008030000}"/>
    <cellStyle name="Percent 2 23" xfId="776" xr:uid="{00000000-0005-0000-0000-000009030000}"/>
    <cellStyle name="Percent 2 24" xfId="777" xr:uid="{00000000-0005-0000-0000-00000A030000}"/>
    <cellStyle name="Percent 2 25" xfId="778" xr:uid="{00000000-0005-0000-0000-00000B030000}"/>
    <cellStyle name="Percent 2 26" xfId="779" xr:uid="{00000000-0005-0000-0000-00000C030000}"/>
    <cellStyle name="Percent 2 27" xfId="780" xr:uid="{00000000-0005-0000-0000-00000D030000}"/>
    <cellStyle name="Percent 2 28" xfId="781" xr:uid="{00000000-0005-0000-0000-00000E030000}"/>
    <cellStyle name="Percent 2 29" xfId="782" xr:uid="{00000000-0005-0000-0000-00000F030000}"/>
    <cellStyle name="Percent 2 3" xfId="783" xr:uid="{00000000-0005-0000-0000-000010030000}"/>
    <cellStyle name="Percent 2 4" xfId="784" xr:uid="{00000000-0005-0000-0000-000011030000}"/>
    <cellStyle name="Percent 2 5" xfId="785" xr:uid="{00000000-0005-0000-0000-000012030000}"/>
    <cellStyle name="Percent 2 6" xfId="786" xr:uid="{00000000-0005-0000-0000-000013030000}"/>
    <cellStyle name="Percent 2 7" xfId="787" xr:uid="{00000000-0005-0000-0000-000014030000}"/>
    <cellStyle name="Percent 2 8" xfId="788" xr:uid="{00000000-0005-0000-0000-000015030000}"/>
    <cellStyle name="Percent 2 9" xfId="789" xr:uid="{00000000-0005-0000-0000-000016030000}"/>
    <cellStyle name="Percent 3" xfId="790" xr:uid="{00000000-0005-0000-0000-000017030000}"/>
    <cellStyle name="Percent 4" xfId="791" xr:uid="{00000000-0005-0000-0000-000018030000}"/>
    <cellStyle name="Percent 5" xfId="792" xr:uid="{00000000-0005-0000-0000-000019030000}"/>
    <cellStyle name="Percent 6" xfId="793" xr:uid="{00000000-0005-0000-0000-00001A030000}"/>
    <cellStyle name="PrePop Currency (0)" xfId="794" xr:uid="{00000000-0005-0000-0000-00001B030000}"/>
    <cellStyle name="PrePop Currency (2)" xfId="795" xr:uid="{00000000-0005-0000-0000-00001C030000}"/>
    <cellStyle name="PrePop Units (0)" xfId="796" xr:uid="{00000000-0005-0000-0000-00001D030000}"/>
    <cellStyle name="PrePop Units (1)" xfId="797" xr:uid="{00000000-0005-0000-0000-00001E030000}"/>
    <cellStyle name="PrePop Units (2)" xfId="798" xr:uid="{00000000-0005-0000-0000-00001F030000}"/>
    <cellStyle name="pricing" xfId="799" xr:uid="{00000000-0005-0000-0000-000020030000}"/>
    <cellStyle name="PSChar" xfId="800" xr:uid="{00000000-0005-0000-0000-000021030000}"/>
    <cellStyle name="PSDate" xfId="801" xr:uid="{00000000-0005-0000-0000-000022030000}"/>
    <cellStyle name="PSDec" xfId="802" xr:uid="{00000000-0005-0000-0000-000023030000}"/>
    <cellStyle name="PSHeading" xfId="803" xr:uid="{00000000-0005-0000-0000-000024030000}"/>
    <cellStyle name="PSInt" xfId="804" xr:uid="{00000000-0005-0000-0000-000025030000}"/>
    <cellStyle name="PSSpacer" xfId="805" xr:uid="{00000000-0005-0000-0000-000026030000}"/>
    <cellStyle name="Quantity" xfId="806" xr:uid="{00000000-0005-0000-0000-000027030000}"/>
    <cellStyle name="RevList" xfId="807" xr:uid="{00000000-0005-0000-0000-000028030000}"/>
    <cellStyle name="SAPBEXaggData" xfId="808" xr:uid="{00000000-0005-0000-0000-000029030000}"/>
    <cellStyle name="SAPBEXaggData 2" xfId="809" xr:uid="{00000000-0005-0000-0000-00002A030000}"/>
    <cellStyle name="SAPBEXaggData 3" xfId="810" xr:uid="{00000000-0005-0000-0000-00002B030000}"/>
    <cellStyle name="SAPBEXaggDataEmph" xfId="811" xr:uid="{00000000-0005-0000-0000-00002C030000}"/>
    <cellStyle name="SAPBEXaggDataEmph 2" xfId="812" xr:uid="{00000000-0005-0000-0000-00002D030000}"/>
    <cellStyle name="SAPBEXaggDataEmph 3" xfId="813" xr:uid="{00000000-0005-0000-0000-00002E030000}"/>
    <cellStyle name="SAPBEXaggItem" xfId="814" xr:uid="{00000000-0005-0000-0000-00002F030000}"/>
    <cellStyle name="SAPBEXaggItem 2" xfId="815" xr:uid="{00000000-0005-0000-0000-000030030000}"/>
    <cellStyle name="SAPBEXaggItem 3" xfId="816" xr:uid="{00000000-0005-0000-0000-000031030000}"/>
    <cellStyle name="SAPBEXaggItemX" xfId="817" xr:uid="{00000000-0005-0000-0000-000032030000}"/>
    <cellStyle name="SAPBEXaggItemX 2" xfId="818" xr:uid="{00000000-0005-0000-0000-000033030000}"/>
    <cellStyle name="SAPBEXaggItemX 3" xfId="819" xr:uid="{00000000-0005-0000-0000-000034030000}"/>
    <cellStyle name="SAPBEXchaText" xfId="820" xr:uid="{00000000-0005-0000-0000-000035030000}"/>
    <cellStyle name="SAPBEXchaText 2" xfId="821" xr:uid="{00000000-0005-0000-0000-000036030000}"/>
    <cellStyle name="SAPBEXchaText 2 2" xfId="822" xr:uid="{00000000-0005-0000-0000-000037030000}"/>
    <cellStyle name="SAPBEXchaText 2 3" xfId="823" xr:uid="{00000000-0005-0000-0000-000038030000}"/>
    <cellStyle name="SAPBEXchaText 2 4" xfId="824" xr:uid="{00000000-0005-0000-0000-000039030000}"/>
    <cellStyle name="SAPBEXchaText 3" xfId="825" xr:uid="{00000000-0005-0000-0000-00003A030000}"/>
    <cellStyle name="SAPBEXchaText 3 2" xfId="826" xr:uid="{00000000-0005-0000-0000-00003B030000}"/>
    <cellStyle name="SAPBEXchaText 3 3" xfId="827" xr:uid="{00000000-0005-0000-0000-00003C030000}"/>
    <cellStyle name="SAPBEXchaText 3 4" xfId="828" xr:uid="{00000000-0005-0000-0000-00003D030000}"/>
    <cellStyle name="SAPBEXchaText 4" xfId="829" xr:uid="{00000000-0005-0000-0000-00003E030000}"/>
    <cellStyle name="SAPBEXchaText 5" xfId="830" xr:uid="{00000000-0005-0000-0000-00003F030000}"/>
    <cellStyle name="SAPBEXchaText_Sch-3" xfId="831" xr:uid="{00000000-0005-0000-0000-000040030000}"/>
    <cellStyle name="SAPBEXexcBad7" xfId="832" xr:uid="{00000000-0005-0000-0000-000041030000}"/>
    <cellStyle name="SAPBEXexcBad7 2" xfId="833" xr:uid="{00000000-0005-0000-0000-000042030000}"/>
    <cellStyle name="SAPBEXexcBad7 3" xfId="834" xr:uid="{00000000-0005-0000-0000-000043030000}"/>
    <cellStyle name="SAPBEXexcBad8" xfId="835" xr:uid="{00000000-0005-0000-0000-000044030000}"/>
    <cellStyle name="SAPBEXexcBad8 2" xfId="836" xr:uid="{00000000-0005-0000-0000-000045030000}"/>
    <cellStyle name="SAPBEXexcBad8 3" xfId="837" xr:uid="{00000000-0005-0000-0000-000046030000}"/>
    <cellStyle name="SAPBEXexcBad9" xfId="838" xr:uid="{00000000-0005-0000-0000-000047030000}"/>
    <cellStyle name="SAPBEXexcBad9 2" xfId="839" xr:uid="{00000000-0005-0000-0000-000048030000}"/>
    <cellStyle name="SAPBEXexcBad9 3" xfId="840" xr:uid="{00000000-0005-0000-0000-000049030000}"/>
    <cellStyle name="SAPBEXexcCritical4" xfId="841" xr:uid="{00000000-0005-0000-0000-00004A030000}"/>
    <cellStyle name="SAPBEXexcCritical4 2" xfId="842" xr:uid="{00000000-0005-0000-0000-00004B030000}"/>
    <cellStyle name="SAPBEXexcCritical4 3" xfId="843" xr:uid="{00000000-0005-0000-0000-00004C030000}"/>
    <cellStyle name="SAPBEXexcCritical5" xfId="844" xr:uid="{00000000-0005-0000-0000-00004D030000}"/>
    <cellStyle name="SAPBEXexcCritical5 2" xfId="845" xr:uid="{00000000-0005-0000-0000-00004E030000}"/>
    <cellStyle name="SAPBEXexcCritical5 3" xfId="846" xr:uid="{00000000-0005-0000-0000-00004F030000}"/>
    <cellStyle name="SAPBEXexcCritical6" xfId="847" xr:uid="{00000000-0005-0000-0000-000050030000}"/>
    <cellStyle name="SAPBEXexcCritical6 2" xfId="848" xr:uid="{00000000-0005-0000-0000-000051030000}"/>
    <cellStyle name="SAPBEXexcCritical6 3" xfId="849" xr:uid="{00000000-0005-0000-0000-000052030000}"/>
    <cellStyle name="SAPBEXexcGood1" xfId="850" xr:uid="{00000000-0005-0000-0000-000053030000}"/>
    <cellStyle name="SAPBEXexcGood1 2" xfId="851" xr:uid="{00000000-0005-0000-0000-000054030000}"/>
    <cellStyle name="SAPBEXexcGood1 3" xfId="852" xr:uid="{00000000-0005-0000-0000-000055030000}"/>
    <cellStyle name="SAPBEXexcGood2" xfId="853" xr:uid="{00000000-0005-0000-0000-000056030000}"/>
    <cellStyle name="SAPBEXexcGood2 2" xfId="854" xr:uid="{00000000-0005-0000-0000-000057030000}"/>
    <cellStyle name="SAPBEXexcGood2 3" xfId="855" xr:uid="{00000000-0005-0000-0000-000058030000}"/>
    <cellStyle name="SAPBEXexcGood3" xfId="856" xr:uid="{00000000-0005-0000-0000-000059030000}"/>
    <cellStyle name="SAPBEXexcGood3 2" xfId="857" xr:uid="{00000000-0005-0000-0000-00005A030000}"/>
    <cellStyle name="SAPBEXexcGood3 3" xfId="858" xr:uid="{00000000-0005-0000-0000-00005B030000}"/>
    <cellStyle name="SAPBEXfilterDrill" xfId="859" xr:uid="{00000000-0005-0000-0000-00005C030000}"/>
    <cellStyle name="SAPBEXfilterDrill 2" xfId="860" xr:uid="{00000000-0005-0000-0000-00005D030000}"/>
    <cellStyle name="SAPBEXfilterDrill 3" xfId="861" xr:uid="{00000000-0005-0000-0000-00005E030000}"/>
    <cellStyle name="SAPBEXfilterItem" xfId="862" xr:uid="{00000000-0005-0000-0000-00005F030000}"/>
    <cellStyle name="SAPBEXfilterItem 2" xfId="863" xr:uid="{00000000-0005-0000-0000-000060030000}"/>
    <cellStyle name="SAPBEXfilterItem 3" xfId="864" xr:uid="{00000000-0005-0000-0000-000061030000}"/>
    <cellStyle name="SAPBEXfilterItem 4" xfId="865" xr:uid="{00000000-0005-0000-0000-000062030000}"/>
    <cellStyle name="SAPBEXfilterText" xfId="866" xr:uid="{00000000-0005-0000-0000-000063030000}"/>
    <cellStyle name="SAPBEXformats" xfId="867" xr:uid="{00000000-0005-0000-0000-000064030000}"/>
    <cellStyle name="SAPBEXformats 2" xfId="868" xr:uid="{00000000-0005-0000-0000-000065030000}"/>
    <cellStyle name="SAPBEXformats 2 2" xfId="869" xr:uid="{00000000-0005-0000-0000-000066030000}"/>
    <cellStyle name="SAPBEXformats 2 3" xfId="870" xr:uid="{00000000-0005-0000-0000-000067030000}"/>
    <cellStyle name="SAPBEXformats 2 4" xfId="871" xr:uid="{00000000-0005-0000-0000-000068030000}"/>
    <cellStyle name="SAPBEXformats 3" xfId="872" xr:uid="{00000000-0005-0000-0000-000069030000}"/>
    <cellStyle name="SAPBEXformats 3 2" xfId="873" xr:uid="{00000000-0005-0000-0000-00006A030000}"/>
    <cellStyle name="SAPBEXformats 3 3" xfId="874" xr:uid="{00000000-0005-0000-0000-00006B030000}"/>
    <cellStyle name="SAPBEXformats 3 4" xfId="875" xr:uid="{00000000-0005-0000-0000-00006C030000}"/>
    <cellStyle name="SAPBEXformats 4" xfId="876" xr:uid="{00000000-0005-0000-0000-00006D030000}"/>
    <cellStyle name="SAPBEXformats 5" xfId="877" xr:uid="{00000000-0005-0000-0000-00006E030000}"/>
    <cellStyle name="SAPBEXformats_Sch-3" xfId="878" xr:uid="{00000000-0005-0000-0000-00006F030000}"/>
    <cellStyle name="SAPBEXheaderItem" xfId="879" xr:uid="{00000000-0005-0000-0000-000070030000}"/>
    <cellStyle name="SAPBEXheaderItem 2" xfId="880" xr:uid="{00000000-0005-0000-0000-000071030000}"/>
    <cellStyle name="SAPBEXheaderItem 3" xfId="881" xr:uid="{00000000-0005-0000-0000-000072030000}"/>
    <cellStyle name="SAPBEXheaderText" xfId="882" xr:uid="{00000000-0005-0000-0000-000073030000}"/>
    <cellStyle name="SAPBEXheaderText 2" xfId="883" xr:uid="{00000000-0005-0000-0000-000074030000}"/>
    <cellStyle name="SAPBEXheaderText 3" xfId="884" xr:uid="{00000000-0005-0000-0000-000075030000}"/>
    <cellStyle name="SAPBEXHLevel0" xfId="885" xr:uid="{00000000-0005-0000-0000-000076030000}"/>
    <cellStyle name="SAPBEXHLevel0 2" xfId="886" xr:uid="{00000000-0005-0000-0000-000077030000}"/>
    <cellStyle name="SAPBEXHLevel0 2 2" xfId="887" xr:uid="{00000000-0005-0000-0000-000078030000}"/>
    <cellStyle name="SAPBEXHLevel0 2 3" xfId="888" xr:uid="{00000000-0005-0000-0000-000079030000}"/>
    <cellStyle name="SAPBEXHLevel0 2 4" xfId="889" xr:uid="{00000000-0005-0000-0000-00007A030000}"/>
    <cellStyle name="SAPBEXHLevel0 3" xfId="890" xr:uid="{00000000-0005-0000-0000-00007B030000}"/>
    <cellStyle name="SAPBEXHLevel0 3 2" xfId="891" xr:uid="{00000000-0005-0000-0000-00007C030000}"/>
    <cellStyle name="SAPBEXHLevel0 3 3" xfId="892" xr:uid="{00000000-0005-0000-0000-00007D030000}"/>
    <cellStyle name="SAPBEXHLevel0 3 4" xfId="893" xr:uid="{00000000-0005-0000-0000-00007E030000}"/>
    <cellStyle name="SAPBEXHLevel0 4" xfId="894" xr:uid="{00000000-0005-0000-0000-00007F030000}"/>
    <cellStyle name="SAPBEXHLevel0 5" xfId="895" xr:uid="{00000000-0005-0000-0000-000080030000}"/>
    <cellStyle name="SAPBEXHLevel0_Sch-3" xfId="896" xr:uid="{00000000-0005-0000-0000-000081030000}"/>
    <cellStyle name="SAPBEXHLevel0X" xfId="897" xr:uid="{00000000-0005-0000-0000-000082030000}"/>
    <cellStyle name="SAPBEXHLevel0X 2" xfId="898" xr:uid="{00000000-0005-0000-0000-000083030000}"/>
    <cellStyle name="SAPBEXHLevel0X 2 2" xfId="899" xr:uid="{00000000-0005-0000-0000-000084030000}"/>
    <cellStyle name="SAPBEXHLevel0X 2 3" xfId="900" xr:uid="{00000000-0005-0000-0000-000085030000}"/>
    <cellStyle name="SAPBEXHLevel0X 2 4" xfId="901" xr:uid="{00000000-0005-0000-0000-000086030000}"/>
    <cellStyle name="SAPBEXHLevel0X 3" xfId="902" xr:uid="{00000000-0005-0000-0000-000087030000}"/>
    <cellStyle name="SAPBEXHLevel0X 3 2" xfId="903" xr:uid="{00000000-0005-0000-0000-000088030000}"/>
    <cellStyle name="SAPBEXHLevel0X 3 3" xfId="904" xr:uid="{00000000-0005-0000-0000-000089030000}"/>
    <cellStyle name="SAPBEXHLevel0X 3 4" xfId="905" xr:uid="{00000000-0005-0000-0000-00008A030000}"/>
    <cellStyle name="SAPBEXHLevel0X 4" xfId="906" xr:uid="{00000000-0005-0000-0000-00008B030000}"/>
    <cellStyle name="SAPBEXHLevel0X 5" xfId="907" xr:uid="{00000000-0005-0000-0000-00008C030000}"/>
    <cellStyle name="SAPBEXHLevel0X_Sch-3" xfId="908" xr:uid="{00000000-0005-0000-0000-00008D030000}"/>
    <cellStyle name="SAPBEXHLevel1" xfId="909" xr:uid="{00000000-0005-0000-0000-00008E030000}"/>
    <cellStyle name="SAPBEXHLevel1 2" xfId="910" xr:uid="{00000000-0005-0000-0000-00008F030000}"/>
    <cellStyle name="SAPBEXHLevel1 2 2" xfId="911" xr:uid="{00000000-0005-0000-0000-000090030000}"/>
    <cellStyle name="SAPBEXHLevel1 2 3" xfId="912" xr:uid="{00000000-0005-0000-0000-000091030000}"/>
    <cellStyle name="SAPBEXHLevel1 2 4" xfId="913" xr:uid="{00000000-0005-0000-0000-000092030000}"/>
    <cellStyle name="SAPBEXHLevel1 3" xfId="914" xr:uid="{00000000-0005-0000-0000-000093030000}"/>
    <cellStyle name="SAPBEXHLevel1 3 2" xfId="915" xr:uid="{00000000-0005-0000-0000-000094030000}"/>
    <cellStyle name="SAPBEXHLevel1 3 3" xfId="916" xr:uid="{00000000-0005-0000-0000-000095030000}"/>
    <cellStyle name="SAPBEXHLevel1 3 4" xfId="917" xr:uid="{00000000-0005-0000-0000-000096030000}"/>
    <cellStyle name="SAPBEXHLevel1 4" xfId="918" xr:uid="{00000000-0005-0000-0000-000097030000}"/>
    <cellStyle name="SAPBEXHLevel1 5" xfId="919" xr:uid="{00000000-0005-0000-0000-000098030000}"/>
    <cellStyle name="SAPBEXHLevel1_Sch-3" xfId="920" xr:uid="{00000000-0005-0000-0000-000099030000}"/>
    <cellStyle name="SAPBEXHLevel1X" xfId="921" xr:uid="{00000000-0005-0000-0000-00009A030000}"/>
    <cellStyle name="SAPBEXHLevel1X 2" xfId="922" xr:uid="{00000000-0005-0000-0000-00009B030000}"/>
    <cellStyle name="SAPBEXHLevel1X 2 2" xfId="923" xr:uid="{00000000-0005-0000-0000-00009C030000}"/>
    <cellStyle name="SAPBEXHLevel1X 2 3" xfId="924" xr:uid="{00000000-0005-0000-0000-00009D030000}"/>
    <cellStyle name="SAPBEXHLevel1X 2 4" xfId="925" xr:uid="{00000000-0005-0000-0000-00009E030000}"/>
    <cellStyle name="SAPBEXHLevel1X 3" xfId="926" xr:uid="{00000000-0005-0000-0000-00009F030000}"/>
    <cellStyle name="SAPBEXHLevel1X 3 2" xfId="927" xr:uid="{00000000-0005-0000-0000-0000A0030000}"/>
    <cellStyle name="SAPBEXHLevel1X 3 3" xfId="928" xr:uid="{00000000-0005-0000-0000-0000A1030000}"/>
    <cellStyle name="SAPBEXHLevel1X 3 4" xfId="929" xr:uid="{00000000-0005-0000-0000-0000A2030000}"/>
    <cellStyle name="SAPBEXHLevel1X 4" xfId="930" xr:uid="{00000000-0005-0000-0000-0000A3030000}"/>
    <cellStyle name="SAPBEXHLevel1X 5" xfId="931" xr:uid="{00000000-0005-0000-0000-0000A4030000}"/>
    <cellStyle name="SAPBEXHLevel1X_Sch-3" xfId="932" xr:uid="{00000000-0005-0000-0000-0000A5030000}"/>
    <cellStyle name="SAPBEXHLevel2" xfId="933" xr:uid="{00000000-0005-0000-0000-0000A6030000}"/>
    <cellStyle name="SAPBEXHLevel2 2" xfId="934" xr:uid="{00000000-0005-0000-0000-0000A7030000}"/>
    <cellStyle name="SAPBEXHLevel2 2 2" xfId="935" xr:uid="{00000000-0005-0000-0000-0000A8030000}"/>
    <cellStyle name="SAPBEXHLevel2 2 3" xfId="936" xr:uid="{00000000-0005-0000-0000-0000A9030000}"/>
    <cellStyle name="SAPBEXHLevel2 2 4" xfId="937" xr:uid="{00000000-0005-0000-0000-0000AA030000}"/>
    <cellStyle name="SAPBEXHLevel2 3" xfId="938" xr:uid="{00000000-0005-0000-0000-0000AB030000}"/>
    <cellStyle name="SAPBEXHLevel2 3 2" xfId="939" xr:uid="{00000000-0005-0000-0000-0000AC030000}"/>
    <cellStyle name="SAPBEXHLevel2 3 3" xfId="940" xr:uid="{00000000-0005-0000-0000-0000AD030000}"/>
    <cellStyle name="SAPBEXHLevel2 3 4" xfId="941" xr:uid="{00000000-0005-0000-0000-0000AE030000}"/>
    <cellStyle name="SAPBEXHLevel2 4" xfId="942" xr:uid="{00000000-0005-0000-0000-0000AF030000}"/>
    <cellStyle name="SAPBEXHLevel2 5" xfId="943" xr:uid="{00000000-0005-0000-0000-0000B0030000}"/>
    <cellStyle name="SAPBEXHLevel2_Sch-3" xfId="944" xr:uid="{00000000-0005-0000-0000-0000B1030000}"/>
    <cellStyle name="SAPBEXHLevel2X" xfId="945" xr:uid="{00000000-0005-0000-0000-0000B2030000}"/>
    <cellStyle name="SAPBEXHLevel2X 2" xfId="946" xr:uid="{00000000-0005-0000-0000-0000B3030000}"/>
    <cellStyle name="SAPBEXHLevel2X 2 2" xfId="947" xr:uid="{00000000-0005-0000-0000-0000B4030000}"/>
    <cellStyle name="SAPBEXHLevel2X 2 3" xfId="948" xr:uid="{00000000-0005-0000-0000-0000B5030000}"/>
    <cellStyle name="SAPBEXHLevel2X 2 4" xfId="949" xr:uid="{00000000-0005-0000-0000-0000B6030000}"/>
    <cellStyle name="SAPBEXHLevel2X 3" xfId="950" xr:uid="{00000000-0005-0000-0000-0000B7030000}"/>
    <cellStyle name="SAPBEXHLevel2X 3 2" xfId="951" xr:uid="{00000000-0005-0000-0000-0000B8030000}"/>
    <cellStyle name="SAPBEXHLevel2X 3 3" xfId="952" xr:uid="{00000000-0005-0000-0000-0000B9030000}"/>
    <cellStyle name="SAPBEXHLevel2X 3 4" xfId="953" xr:uid="{00000000-0005-0000-0000-0000BA030000}"/>
    <cellStyle name="SAPBEXHLevel2X 4" xfId="954" xr:uid="{00000000-0005-0000-0000-0000BB030000}"/>
    <cellStyle name="SAPBEXHLevel2X 5" xfId="955" xr:uid="{00000000-0005-0000-0000-0000BC030000}"/>
    <cellStyle name="SAPBEXHLevel2X_Sch-3" xfId="956" xr:uid="{00000000-0005-0000-0000-0000BD030000}"/>
    <cellStyle name="SAPBEXHLevel3" xfId="957" xr:uid="{00000000-0005-0000-0000-0000BE030000}"/>
    <cellStyle name="SAPBEXHLevel3 2" xfId="958" xr:uid="{00000000-0005-0000-0000-0000BF030000}"/>
    <cellStyle name="SAPBEXHLevel3 2 2" xfId="959" xr:uid="{00000000-0005-0000-0000-0000C0030000}"/>
    <cellStyle name="SAPBEXHLevel3 2 3" xfId="960" xr:uid="{00000000-0005-0000-0000-0000C1030000}"/>
    <cellStyle name="SAPBEXHLevel3 2 4" xfId="961" xr:uid="{00000000-0005-0000-0000-0000C2030000}"/>
    <cellStyle name="SAPBEXHLevel3 3" xfId="962" xr:uid="{00000000-0005-0000-0000-0000C3030000}"/>
    <cellStyle name="SAPBEXHLevel3 3 2" xfId="963" xr:uid="{00000000-0005-0000-0000-0000C4030000}"/>
    <cellStyle name="SAPBEXHLevel3 3 3" xfId="964" xr:uid="{00000000-0005-0000-0000-0000C5030000}"/>
    <cellStyle name="SAPBEXHLevel3 3 4" xfId="965" xr:uid="{00000000-0005-0000-0000-0000C6030000}"/>
    <cellStyle name="SAPBEXHLevel3 4" xfId="966" xr:uid="{00000000-0005-0000-0000-0000C7030000}"/>
    <cellStyle name="SAPBEXHLevel3 5" xfId="967" xr:uid="{00000000-0005-0000-0000-0000C8030000}"/>
    <cellStyle name="SAPBEXHLevel3_Sch-3" xfId="968" xr:uid="{00000000-0005-0000-0000-0000C9030000}"/>
    <cellStyle name="SAPBEXHLevel3X" xfId="969" xr:uid="{00000000-0005-0000-0000-0000CA030000}"/>
    <cellStyle name="SAPBEXHLevel3X 2" xfId="970" xr:uid="{00000000-0005-0000-0000-0000CB030000}"/>
    <cellStyle name="SAPBEXHLevel3X 3" xfId="971" xr:uid="{00000000-0005-0000-0000-0000CC030000}"/>
    <cellStyle name="SAPBEXresData" xfId="972" xr:uid="{00000000-0005-0000-0000-0000CD030000}"/>
    <cellStyle name="SAPBEXresData 2" xfId="973" xr:uid="{00000000-0005-0000-0000-0000CE030000}"/>
    <cellStyle name="SAPBEXresData 3" xfId="974" xr:uid="{00000000-0005-0000-0000-0000CF030000}"/>
    <cellStyle name="SAPBEXresDataEmph" xfId="975" xr:uid="{00000000-0005-0000-0000-0000D0030000}"/>
    <cellStyle name="SAPBEXresDataEmph 2" xfId="976" xr:uid="{00000000-0005-0000-0000-0000D1030000}"/>
    <cellStyle name="SAPBEXresDataEmph 3" xfId="977" xr:uid="{00000000-0005-0000-0000-0000D2030000}"/>
    <cellStyle name="SAPBEXresItem" xfId="978" xr:uid="{00000000-0005-0000-0000-0000D3030000}"/>
    <cellStyle name="SAPBEXresItem 2" xfId="979" xr:uid="{00000000-0005-0000-0000-0000D4030000}"/>
    <cellStyle name="SAPBEXresItem 3" xfId="980" xr:uid="{00000000-0005-0000-0000-0000D5030000}"/>
    <cellStyle name="SAPBEXresItemX" xfId="981" xr:uid="{00000000-0005-0000-0000-0000D6030000}"/>
    <cellStyle name="SAPBEXresItemX 2" xfId="982" xr:uid="{00000000-0005-0000-0000-0000D7030000}"/>
    <cellStyle name="SAPBEXresItemX 3" xfId="983" xr:uid="{00000000-0005-0000-0000-0000D8030000}"/>
    <cellStyle name="SAPBEXstdData" xfId="984" xr:uid="{00000000-0005-0000-0000-0000D9030000}"/>
    <cellStyle name="SAPBEXstdData 2" xfId="985" xr:uid="{00000000-0005-0000-0000-0000DA030000}"/>
    <cellStyle name="SAPBEXstdData 2 2" xfId="986" xr:uid="{00000000-0005-0000-0000-0000DB030000}"/>
    <cellStyle name="SAPBEXstdData 2 3" xfId="987" xr:uid="{00000000-0005-0000-0000-0000DC030000}"/>
    <cellStyle name="SAPBEXstdData 2 4" xfId="988" xr:uid="{00000000-0005-0000-0000-0000DD030000}"/>
    <cellStyle name="SAPBEXstdData 3" xfId="989" xr:uid="{00000000-0005-0000-0000-0000DE030000}"/>
    <cellStyle name="SAPBEXstdData 3 2" xfId="990" xr:uid="{00000000-0005-0000-0000-0000DF030000}"/>
    <cellStyle name="SAPBEXstdData 3 3" xfId="991" xr:uid="{00000000-0005-0000-0000-0000E0030000}"/>
    <cellStyle name="SAPBEXstdData 3 4" xfId="992" xr:uid="{00000000-0005-0000-0000-0000E1030000}"/>
    <cellStyle name="SAPBEXstdData 4" xfId="993" xr:uid="{00000000-0005-0000-0000-0000E2030000}"/>
    <cellStyle name="SAPBEXstdData 4 2" xfId="994" xr:uid="{00000000-0005-0000-0000-0000E3030000}"/>
    <cellStyle name="SAPBEXstdData 4 3" xfId="995" xr:uid="{00000000-0005-0000-0000-0000E4030000}"/>
    <cellStyle name="SAPBEXstdData 4 4" xfId="996" xr:uid="{00000000-0005-0000-0000-0000E5030000}"/>
    <cellStyle name="SAPBEXstdData 5" xfId="997" xr:uid="{00000000-0005-0000-0000-0000E6030000}"/>
    <cellStyle name="SAPBEXstdData 6" xfId="998" xr:uid="{00000000-0005-0000-0000-0000E7030000}"/>
    <cellStyle name="SAPBEXstdData_Sch-3" xfId="999" xr:uid="{00000000-0005-0000-0000-0000E8030000}"/>
    <cellStyle name="SAPBEXstdDataEmph" xfId="1000" xr:uid="{00000000-0005-0000-0000-0000E9030000}"/>
    <cellStyle name="SAPBEXstdDataEmph 2" xfId="1001" xr:uid="{00000000-0005-0000-0000-0000EA030000}"/>
    <cellStyle name="SAPBEXstdDataEmph 2 2" xfId="1002" xr:uid="{00000000-0005-0000-0000-0000EB030000}"/>
    <cellStyle name="SAPBEXstdDataEmph 2 3" xfId="1003" xr:uid="{00000000-0005-0000-0000-0000EC030000}"/>
    <cellStyle name="SAPBEXstdDataEmph 2 4" xfId="1004" xr:uid="{00000000-0005-0000-0000-0000ED030000}"/>
    <cellStyle name="SAPBEXstdDataEmph 3" xfId="1005" xr:uid="{00000000-0005-0000-0000-0000EE030000}"/>
    <cellStyle name="SAPBEXstdDataEmph 3 2" xfId="1006" xr:uid="{00000000-0005-0000-0000-0000EF030000}"/>
    <cellStyle name="SAPBEXstdDataEmph 3 3" xfId="1007" xr:uid="{00000000-0005-0000-0000-0000F0030000}"/>
    <cellStyle name="SAPBEXstdDataEmph 3 4" xfId="1008" xr:uid="{00000000-0005-0000-0000-0000F1030000}"/>
    <cellStyle name="SAPBEXstdDataEmph 4" xfId="1009" xr:uid="{00000000-0005-0000-0000-0000F2030000}"/>
    <cellStyle name="SAPBEXstdDataEmph 5" xfId="1010" xr:uid="{00000000-0005-0000-0000-0000F3030000}"/>
    <cellStyle name="SAPBEXstdDataEmph_Sch-3" xfId="1011" xr:uid="{00000000-0005-0000-0000-0000F4030000}"/>
    <cellStyle name="SAPBEXstdItem" xfId="1012" xr:uid="{00000000-0005-0000-0000-0000F5030000}"/>
    <cellStyle name="SAPBEXstdItem 2" xfId="1013" xr:uid="{00000000-0005-0000-0000-0000F6030000}"/>
    <cellStyle name="SAPBEXstdItem 3" xfId="1014" xr:uid="{00000000-0005-0000-0000-0000F7030000}"/>
    <cellStyle name="SAPBEXstdItemX" xfId="1015" xr:uid="{00000000-0005-0000-0000-0000F8030000}"/>
    <cellStyle name="SAPBEXstdItemX 2" xfId="1016" xr:uid="{00000000-0005-0000-0000-0000F9030000}"/>
    <cellStyle name="SAPBEXstdItemX 3" xfId="1017" xr:uid="{00000000-0005-0000-0000-0000FA030000}"/>
    <cellStyle name="SAPBEXtitle" xfId="1018" xr:uid="{00000000-0005-0000-0000-0000FB030000}"/>
    <cellStyle name="SAPBEXundefined" xfId="1019" xr:uid="{00000000-0005-0000-0000-0000FC030000}"/>
    <cellStyle name="SAPBEXundefined 2" xfId="1020" xr:uid="{00000000-0005-0000-0000-0000FD030000}"/>
    <cellStyle name="SAPBEXundefined 2 2" xfId="1021" xr:uid="{00000000-0005-0000-0000-0000FE030000}"/>
    <cellStyle name="SAPBEXundefined 2 3" xfId="1022" xr:uid="{00000000-0005-0000-0000-0000FF030000}"/>
    <cellStyle name="SAPBEXundefined 2 4" xfId="1023" xr:uid="{00000000-0005-0000-0000-000000040000}"/>
    <cellStyle name="SAPBEXundefined 3" xfId="1024" xr:uid="{00000000-0005-0000-0000-000001040000}"/>
    <cellStyle name="SAPBEXundefined 3 2" xfId="1025" xr:uid="{00000000-0005-0000-0000-000002040000}"/>
    <cellStyle name="SAPBEXundefined 3 3" xfId="1026" xr:uid="{00000000-0005-0000-0000-000003040000}"/>
    <cellStyle name="SAPBEXundefined 3 4" xfId="1027" xr:uid="{00000000-0005-0000-0000-000004040000}"/>
    <cellStyle name="SAPBEXundefined 4" xfId="1028" xr:uid="{00000000-0005-0000-0000-000005040000}"/>
    <cellStyle name="SAPBEXundefined 5" xfId="1029" xr:uid="{00000000-0005-0000-0000-000006040000}"/>
    <cellStyle name="SAPBEXundefined_Sch-3" xfId="1030" xr:uid="{00000000-0005-0000-0000-000007040000}"/>
    <cellStyle name="SDEntry" xfId="1031" xr:uid="{00000000-0005-0000-0000-000008040000}"/>
    <cellStyle name="SDHeader" xfId="1032" xr:uid="{00000000-0005-0000-0000-000009040000}"/>
    <cellStyle name="SECategory" xfId="1033" xr:uid="{00000000-0005-0000-0000-00000A040000}"/>
    <cellStyle name="SEEntry" xfId="1034" xr:uid="{00000000-0005-0000-0000-00000B040000}"/>
    <cellStyle name="SEFormula" xfId="1035" xr:uid="{00000000-0005-0000-0000-00000C040000}"/>
    <cellStyle name="SEHeader" xfId="1036" xr:uid="{00000000-0005-0000-0000-00000D040000}"/>
    <cellStyle name="SELocked" xfId="1037" xr:uid="{00000000-0005-0000-0000-00000E040000}"/>
    <cellStyle name="SEPEntry" xfId="1038" xr:uid="{00000000-0005-0000-0000-00000F040000}"/>
    <cellStyle name="SPEntry" xfId="1039" xr:uid="{00000000-0005-0000-0000-000010040000}"/>
    <cellStyle name="SPFormula" xfId="1040" xr:uid="{00000000-0005-0000-0000-000011040000}"/>
    <cellStyle name="SPHeader" xfId="1041" xr:uid="{00000000-0005-0000-0000-000012040000}"/>
    <cellStyle name="SPLocked" xfId="1042" xr:uid="{00000000-0005-0000-0000-000013040000}"/>
    <cellStyle name="SRHeader" xfId="1043" xr:uid="{00000000-0005-0000-0000-000014040000}"/>
    <cellStyle name="Standard_Balance Sheet" xfId="1044" xr:uid="{00000000-0005-0000-0000-000015040000}"/>
    <cellStyle name="Style 1" xfId="1045" xr:uid="{00000000-0005-0000-0000-000016040000}"/>
    <cellStyle name="subhead" xfId="1046" xr:uid="{00000000-0005-0000-0000-000017040000}"/>
    <cellStyle name="Subtotal" xfId="1047" xr:uid="{00000000-0005-0000-0000-000018040000}"/>
    <cellStyle name="Text Indent A" xfId="1048" xr:uid="{00000000-0005-0000-0000-000019040000}"/>
    <cellStyle name="Text Indent B" xfId="1049" xr:uid="{00000000-0005-0000-0000-00001A040000}"/>
    <cellStyle name="Text Indent C" xfId="1050" xr:uid="{00000000-0005-0000-0000-00001B040000}"/>
    <cellStyle name="þ_x001d_ð¤_x000c_¯þ_x0014__x000d_¨þU_x0001_À_x0004_ _x0015__x000f__x0001__x0001_" xfId="1051" xr:uid="{00000000-0005-0000-0000-00001C040000}"/>
    <cellStyle name="þ_x001d_ðK_x000c_Fý_x001b__x000d_9ýU_x0001_Ð_x0008_¦)_x0007__x0001__x0001_" xfId="1052" xr:uid="{00000000-0005-0000-0000-00001D040000}"/>
    <cellStyle name="Title 2" xfId="1053" xr:uid="{00000000-0005-0000-0000-00001E040000}"/>
    <cellStyle name="Total 2" xfId="1054" xr:uid="{00000000-0005-0000-0000-00001F040000}"/>
    <cellStyle name="Total 2 2" xfId="1055" xr:uid="{00000000-0005-0000-0000-000020040000}"/>
    <cellStyle name="Total 2 3" xfId="1056" xr:uid="{00000000-0005-0000-0000-000021040000}"/>
    <cellStyle name="Virgulă_Buget 2006 draft 4.1 modificat 27 Noiembrie,concil Cami. xls" xfId="1057" xr:uid="{00000000-0005-0000-0000-000022040000}"/>
    <cellStyle name="Vírgula_Global P&amp;L" xfId="1058" xr:uid="{00000000-0005-0000-0000-000023040000}"/>
    <cellStyle name="Virgulă_MIS format 2006" xfId="1059" xr:uid="{00000000-0005-0000-0000-000024040000}"/>
    <cellStyle name="VN new romanNormal" xfId="1060" xr:uid="{00000000-0005-0000-0000-000025040000}"/>
    <cellStyle name="VN time new roman" xfId="1061" xr:uid="{00000000-0005-0000-0000-000026040000}"/>
    <cellStyle name="vnbo" xfId="1062" xr:uid="{00000000-0005-0000-0000-000027040000}"/>
    <cellStyle name="vnbo 2" xfId="1063" xr:uid="{00000000-0005-0000-0000-000028040000}"/>
    <cellStyle name="vnhead1" xfId="1064" xr:uid="{00000000-0005-0000-0000-000029040000}"/>
    <cellStyle name="vnhead2" xfId="1065" xr:uid="{00000000-0005-0000-0000-00002A040000}"/>
    <cellStyle name="vnhead2 2" xfId="1066" xr:uid="{00000000-0005-0000-0000-00002B040000}"/>
    <cellStyle name="vnhead3" xfId="1067" xr:uid="{00000000-0005-0000-0000-00002C040000}"/>
    <cellStyle name="vnhead3 2" xfId="1068" xr:uid="{00000000-0005-0000-0000-00002D040000}"/>
    <cellStyle name="vnhead4" xfId="1069" xr:uid="{00000000-0005-0000-0000-00002E040000}"/>
    <cellStyle name="vntxt1" xfId="1070" xr:uid="{00000000-0005-0000-0000-00002F040000}"/>
    <cellStyle name="vntxt2" xfId="1071" xr:uid="{00000000-0005-0000-0000-000030040000}"/>
    <cellStyle name="Warning Text 2" xfId="1072" xr:uid="{00000000-0005-0000-0000-000031040000}"/>
    <cellStyle name="xuan" xfId="1073" xr:uid="{00000000-0005-0000-0000-000032040000}"/>
    <cellStyle name="Обычный_05-11-04" xfId="1074" xr:uid="{00000000-0005-0000-0000-000033040000}"/>
    <cellStyle name="Финансовый_01-03" xfId="1075" xr:uid="{00000000-0005-0000-0000-000034040000}"/>
    <cellStyle name=" [0.00]_ Att. 1- Cover" xfId="1076" xr:uid="{00000000-0005-0000-0000-000035040000}"/>
    <cellStyle name="_ Att. 1- Cover" xfId="1077" xr:uid="{00000000-0005-0000-0000-000036040000}"/>
    <cellStyle name="?_ Att. 1- Cover" xfId="1078" xr:uid="{00000000-0005-0000-0000-000037040000}"/>
    <cellStyle name="똿뗦먛귟 [0.00]_PRODUCT DETAIL Q1" xfId="1079" xr:uid="{00000000-0005-0000-0000-000038040000}"/>
    <cellStyle name="똿뗦먛귟_PRODUCT DETAIL Q1" xfId="1080" xr:uid="{00000000-0005-0000-0000-000039040000}"/>
    <cellStyle name="믅됞 [0.00]_PRODUCT DETAIL Q1" xfId="1081" xr:uid="{00000000-0005-0000-0000-00003A040000}"/>
    <cellStyle name="믅됞_PRODUCT DETAIL Q1" xfId="1082" xr:uid="{00000000-0005-0000-0000-00003B040000}"/>
    <cellStyle name="백분율_95" xfId="1083" xr:uid="{00000000-0005-0000-0000-00003C040000}"/>
    <cellStyle name="뷭?_BOOKSHIP" xfId="1084" xr:uid="{00000000-0005-0000-0000-00003D040000}"/>
    <cellStyle name="콤마 [ - 유형1" xfId="1085" xr:uid="{00000000-0005-0000-0000-00003E040000}"/>
    <cellStyle name="콤마 [ - 유형2" xfId="1086" xr:uid="{00000000-0005-0000-0000-00003F040000}"/>
    <cellStyle name="콤마 [ - 유형3" xfId="1087" xr:uid="{00000000-0005-0000-0000-000040040000}"/>
    <cellStyle name="콤마 [ - 유형4" xfId="1088" xr:uid="{00000000-0005-0000-0000-000041040000}"/>
    <cellStyle name="콤마 [ - 유형5" xfId="1089" xr:uid="{00000000-0005-0000-0000-000042040000}"/>
    <cellStyle name="콤마 [ - 유형6" xfId="1090" xr:uid="{00000000-0005-0000-0000-000043040000}"/>
    <cellStyle name="콤마 [ - 유형7" xfId="1091" xr:uid="{00000000-0005-0000-0000-000044040000}"/>
    <cellStyle name="콤마 [ - 유형8" xfId="1092" xr:uid="{00000000-0005-0000-0000-000045040000}"/>
    <cellStyle name="콤마 [0]_0004 MECH COST  " xfId="1093" xr:uid="{00000000-0005-0000-0000-000046040000}"/>
    <cellStyle name="콤마_0004 MECH COST  " xfId="1094" xr:uid="{00000000-0005-0000-0000-000047040000}"/>
    <cellStyle name="통화 [0]_1202" xfId="1095" xr:uid="{00000000-0005-0000-0000-000048040000}"/>
    <cellStyle name="통화_1202" xfId="1096" xr:uid="{00000000-0005-0000-0000-000049040000}"/>
    <cellStyle name="표준_(정보부문)월별인원계획" xfId="1097" xr:uid="{00000000-0005-0000-0000-00004A040000}"/>
    <cellStyle name="一般_00Q3902REV.1" xfId="1098" xr:uid="{00000000-0005-0000-0000-00004B040000}"/>
    <cellStyle name="千位分隔[0]_classfy" xfId="1099" xr:uid="{00000000-0005-0000-0000-00004C040000}"/>
    <cellStyle name="千位分隔_Book2" xfId="1100" xr:uid="{00000000-0005-0000-0000-00004D040000}"/>
    <cellStyle name="千分位[0]_00Q3902REV.1" xfId="1101" xr:uid="{00000000-0005-0000-0000-00004E040000}"/>
    <cellStyle name="千分位_00Q3902REV.1" xfId="1102" xr:uid="{00000000-0005-0000-0000-00004F040000}"/>
    <cellStyle name="常规_2005-04" xfId="1103" xr:uid="{00000000-0005-0000-0000-000050040000}"/>
    <cellStyle name="桁区切り_工費" xfId="1104" xr:uid="{00000000-0005-0000-0000-000051040000}"/>
    <cellStyle name="標準_工費" xfId="1105" xr:uid="{00000000-0005-0000-0000-000052040000}"/>
    <cellStyle name="百分比_Lowexpiry0308" xfId="1106" xr:uid="{00000000-0005-0000-0000-000053040000}"/>
    <cellStyle name="貨幣 [0]_00Q3902REV.1" xfId="1107" xr:uid="{00000000-0005-0000-0000-000054040000}"/>
    <cellStyle name="貨幣[0]_BRE" xfId="1108" xr:uid="{00000000-0005-0000-0000-000055040000}"/>
    <cellStyle name="貨幣_00Q3902REV.1" xfId="1109" xr:uid="{00000000-0005-0000-0000-000056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externalLink" Target="externalLinks/externalLink37.xml"/><Relationship Id="rId50" Type="http://schemas.openxmlformats.org/officeDocument/2006/relationships/externalLink" Target="externalLinks/externalLink40.xml"/><Relationship Id="rId55" Type="http://schemas.openxmlformats.org/officeDocument/2006/relationships/externalLink" Target="externalLinks/externalLink4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43.xml"/><Relationship Id="rId58" Type="http://schemas.openxmlformats.org/officeDocument/2006/relationships/externalLink" Target="externalLinks/externalLink4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8.xml"/><Relationship Id="rId56" Type="http://schemas.openxmlformats.org/officeDocument/2006/relationships/externalLink" Target="externalLinks/externalLink46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49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Relationship Id="rId54" Type="http://schemas.openxmlformats.org/officeDocument/2006/relationships/externalLink" Target="externalLinks/externalLink4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39.xml"/><Relationship Id="rId57" Type="http://schemas.openxmlformats.org/officeDocument/2006/relationships/externalLink" Target="externalLinks/externalLink47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52" Type="http://schemas.openxmlformats.org/officeDocument/2006/relationships/externalLink" Target="externalLinks/externalLink4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FAC\INFOBASE\DOCSOPEN\PROGS\DOCS\TRANSLIB\0001696.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YS003\&#36664;&#20986;&#65297;&#35506;\WINDOWS\TEMP\TESTLIST%20SPLI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fa\kamal\&#20104;&#31639;&#31649;&#29702;&#35506;\&#36899;&#32080;&#21454;&#30410;\63&#26399;\2&#65294;1Q&#12525;&#12540;&#12522;&#12531;&#12464;\12&#26376;&#27770;&#31639;\&#36130;&#21153;&#39044;&#31639;&#23450;&#31295;\07&#24180;&#36130;&#21153;&#39044;&#3163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fa\kamal\&#20104;&#31639;&#31649;&#29702;&#35506;\&#36899;&#32080;&#21454;&#30410;\63&#26399;\2&#65294;1Q&#12525;&#12540;&#12522;&#12531;&#12464;\12&#26376;&#27770;&#31639;\&#36130;&#21153;&#39044;&#31639;&#23450;&#31295;\&#38646;&#37096;&#20214;\&#39044;&#31639;\2006&#24180;&#36130;&#21153;&#39044;&#31639;\06&#24180;&#36130;&#21153;&#39044;&#31639;\06&#24180;&#36130;&#21153;&#39044;&#31639;(&#26085;&#26412;)\&#36153;&#29992;&#39044;&#3163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ghe\c\PJ\BUDGET2K\FINAL1\FDCFOR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\IT\2006\VersionI_CD_Z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6899;&#32080;53&#36039;&#26009;\pkg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\My%20Documents\MIS\finacial%20statements-Mar'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INDOWS\&#48148;&#53461;%20&#54868;&#47732;\99&#45380;\&#44592;&#47568;&#44048;&#49324;\&#44048;&#49324;&#47928;&#49436;\(&#51452;)&#45824;&#50864;-99&#44592;&#47568;4779&#51060;&#44592;&#54868;&#45824;&#47532;\&#49352;%20&#54260;&#45908;%20(2)\KNI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fa\kamal\&#20104;&#31639;&#31649;&#29702;&#35506;\&#36899;&#32080;&#21454;&#30410;\63&#26399;\2&#65294;1Q&#12525;&#12540;&#12522;&#12531;&#12464;\12&#26376;&#27770;&#31639;\&#36130;&#21153;&#39044;&#31639;&#23450;&#31295;\wgy\&#20844;&#21496;&#20250;&#35745;&#25253;&#34920;\2006&#24180;&#24230;\&#38646;&#37096;&#20214;\&#36153;&#29992;&#39044;&#3163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3\global%20asacci\Users\vishan\AppData\Roaming\Microsoft\Excel\DPL%20Budget%202012.13%20Draft%20I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indata1\2005_Auto\10811-2005%20Honda%20CSM\3_Analysis\Template\1_AfterSales\2005%20D-CSI%20Honda%20REGIONAL%20TEMPLATE%2012%20jun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indata1\Users%20DATA\DHS'03\FINAL%20SET\FInancials%2003\Linked%20balsheet-March,03-Fina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indata1\users%20data\DHS-MAR'02\Financials%2001\BS-Sep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fs\aud\WINDOWS\TEMP\AREP2002%20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ghe\c\WINDOWS\TEMP\P&amp;l03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G-TNS\2005\International\2005%20Honda%20CSI%20-%20New\2005%20Honda%20CSI%20Korea\2005%20D-CSI%20Honda%20Korea%20TEMPLATE%201-12-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G-TNS\2005\International\2005%20Honda%20CSI%20-%20New\2005%20Honda%20CSI%20India\PhilippineFactorStructur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\Drive%20ver%2025012010\15%20Clients%20Files\Milindia\EW%20Mil\FY%2008-09\Tax%20audit%20AY%2009-10\Final\Tax%20audit%2008-09%20ver%202409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indata1\users%20data\DHS%20Sep,%2002\Trial%20Sep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ghe\c\PJ\MNGTREPO\YEAR1999\BRND12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indata1\Users%20DATA\DHS%20Sep,%2002\Financials%20Mar'02\Trial%20Mar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indata1\DG-TNS\2004%20International\Honda%20International\Presentation\Asian%20Honda%20CSS%20DLR%20Presentation%20Prep%2028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erver%20d\Drive%20ver%2025012010\15%20Clients%20Files\Milindia\EW%20Mil\FY%2008-09\Tax%20audit%20AY%2009-10\Final\Tax%20audit%2008-09%20ver%2024090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halingam\c\PGIFIN\1998PGI\REPORT98\OB&amp;REV98\OBRV98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\Drive%20Manish180809\Clients%20Files\Milindia\FY%2008-09\Form%2026%20-%20Variance%20Repor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ethi\e\Client%20Data\Claas\March%202004\Financials\Reporting\Claas%20backup\2003\Statutory%20Audit\Reporting\Final%20set\Linked%20Accounts%202002%20sept%20final%20excl%20def%20tax%20working%20see%20repfinalsetaccounts%20200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b\Accounts\Mrep02_03\0206P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\Client%20Data\Claas\March%202004\Financials\Reporting\Claas%20backup\2003\Statutory%20Audit\Reporting\Final%20set\Financial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11SZ040\&#20304;&#34276;&#20849;&#26377;\WINDOWS\&#65411;&#65438;&#65405;&#65400;&#65412;&#65391;&#65420;&#65439;\UK&#20889;&#30495;&#12288;&#23450;&#26399;&#33337;&#65323;&#65316;\&#31532;2%20&#22238;&#30446;&#65323;&#65316;&#23450;&#26399;&#33337;&#37096;&#21697;&#34920;1&#65288;FOR&#12288;UK&#65289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G-TNS\2005\International\2005%20Honda%20CSI\2005%20Honda%20CSI%20%20FINAL%20CUBE%20&amp;%20TEMPLATE\Asian%20Honda%20CSS%20DLR%20rep%2029-05%20(combined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51064;&#49440;ENT\My%20Documents\work-&#49436;&#51068;\&#51068;&#49340;\&#51068;&#49340;&#54788;&#44552;&#55120;&#47492;&#54364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\WINDOWS\TEMP\AREP2002%20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indata1\DG-TNS\2005\International\2005%20Honda%20SSI\2005%20Honda%20SSI%20Korea\2005%20Honda%20D-SSI%20Korea%20Template%2014-11-0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45824;&#50689;&#54252;&#51109;\work\&#54620;&#49436;&#51228;&#50557;\A&#51312;&#49436;-&#54620;&#49436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51064;&#49440;ENT\work\&#54620;&#49436;&#51228;&#50557;\A&#51312;&#49436;-&#54620;&#4943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44592;&#53440;\&#44396;&#44144;&#47000;&#52376;\&#53580;&#53356;&#46972;&#54532;\&#51473;&#44036;&#44048;&#49324;-&#46300;&#47548;&#46972;&#5106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fa\kamal\&#20104;&#31639;&#31649;&#29702;&#35506;\&#36899;&#32080;&#21454;&#30410;\63&#26399;\2&#65294;1Q&#12525;&#12540;&#12522;&#12531;&#12464;\12&#26376;&#27770;&#31639;\&#36130;&#21153;&#39044;&#31639;&#23450;&#31295;\wgy\&#20844;&#21496;&#20250;&#35745;&#25253;&#34920;\2006&#24180;&#24230;\&#38646;&#37096;&#20214;\06&#24180;&#36130;&#21153;&#39044;&#31639;(&#33891;&#20107;&#20250;)CR-2.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CK034\&#20013;&#26041;&#39044;&#31639;\&#32479;&#35745;&#25991;&#20214;\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PRO-D\MZTH\APL\ETC\APL-EQIP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fa\kamal\&#20104;&#31639;&#31649;&#29702;&#35506;\&#36899;&#32080;&#21454;&#30410;\63&#26399;\2&#65294;1Q&#12525;&#12540;&#12522;&#12531;&#12464;\12&#26376;&#27770;&#31639;\&#36130;&#21153;&#39044;&#31639;&#23450;&#31295;\&#32479;&#35745;&#25991;&#20214;\&#21508;&#24180;&#25253;&#34920;\&#32479;&#35745;&#25253;&#3492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fa\kamal\&#20104;&#31639;&#31649;&#29702;&#35506;\&#36899;&#32080;&#21454;&#30410;\63&#26399;\2&#65294;1Q&#12525;&#12540;&#12522;&#12531;&#12464;\12&#26376;&#27770;&#31639;\&#36130;&#21153;&#39044;&#31639;&#23450;&#31295;\&#32479;&#35745;&#25991;&#20214;\2005\2005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11SZ040\&#20304;&#34276;&#20849;&#26377;\Documents%20and%20Settings\cho\&#12487;&#12473;&#12463;&#12488;&#12483;&#12503;\&#38263;&#12288;&#12510;&#12473;&#12479;&#12540;\TS%20TECH%20UK\&#65332;&#65331;&#12288;UK6&#26376;&#65298;&#65302;&#26085;&#25552;&#20986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11SZ040\&#20304;&#34276;&#20849;&#26377;\Documents%20and%20Settings\cho\&#12487;&#12473;&#12463;&#12488;&#12483;&#12503;\UK&#20889;&#30495;&#12288;&#23450;&#26399;&#33337;&#65323;&#65316;\&#37327;&#29987;&#12288;&#36039;&#26009;\&#20869;&#35013;&#20181;&#27096;&#26360;&#26087;&#36039;&#26448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TYRE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05_Auto\10811-2005%20Honda%20CSM\3_Analysis\Template\1_AfterSales\2005%20D-CSI%20Honda%20REGIONAL%20TEMPLATE%2012%20jun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G-TNS\2004%20International\Honda%20International\Presentation\Asian%20Honda%20CSS%20DLR%20Presentation%20Prep%2028-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G-TNS\2005\International\2005%20Honda%20SSI\2005%20Honda%20SSI%20Korea\2005%20Honda%20D-SSI%20Korea%20Template%2014-11-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indauditor\c\DHS-MAR'02\Trial%20Mar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USTIC"/>
      <sheetName val="Domprice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 List - SB"/>
      <sheetName val="Part List - MF"/>
      <sheetName val="HTE LIST"/>
      <sheetName val="条件"/>
      <sheetName val="プリモ_S0"/>
      <sheetName val="プリモ_S1"/>
      <sheetName val="プリモ_S2"/>
      <sheetName val="プリモ_S3"/>
      <sheetName val="県別ﾏﾙﾁ"/>
      <sheetName val="TESTLIST SPLIT"/>
      <sheetName val="全点リスト"/>
      <sheetName val="PACK_new"/>
      <sheetName val="Instruction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编制说明"/>
      <sheetName val="销量(第一版)"/>
      <sheetName val="销售预算"/>
      <sheetName val="其他业务利润"/>
      <sheetName val="损益表"/>
      <sheetName val="费用预算"/>
      <sheetName val="住房汇总表"/>
      <sheetName val="社保费"/>
      <sheetName val="人员工资预算"/>
      <sheetName val="财务费用"/>
      <sheetName val="直接人工"/>
      <sheetName val="工时"/>
      <sheetName val="耗材预算"/>
      <sheetName val="单台毛利"/>
      <sheetName val="销售成本"/>
      <sheetName val="现金预算"/>
      <sheetName val="资产负债表"/>
      <sheetName val="制造费用"/>
      <sheetName val="营业费用"/>
      <sheetName val="管理费用"/>
      <sheetName val="Sheet1"/>
      <sheetName val="固定资产预算"/>
      <sheetName val="07年制造部投资"/>
      <sheetName val="07年生管科投资"/>
      <sheetName val="07年IT科投资"/>
      <sheetName val="07年总务科投资"/>
      <sheetName val="材料预算"/>
      <sheetName val="技术提成费"/>
      <sheetName val="未分配利润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A3" t="str">
            <v xml:space="preserve">                                   时间项目</v>
          </cell>
          <cell r="B3" t="str">
            <v>期初</v>
          </cell>
          <cell r="C3" t="str">
            <v>1月</v>
          </cell>
          <cell r="D3" t="str">
            <v>2月</v>
          </cell>
          <cell r="E3" t="str">
            <v>3月</v>
          </cell>
          <cell r="F3" t="str">
            <v>4月</v>
          </cell>
          <cell r="G3" t="str">
            <v>5月</v>
          </cell>
          <cell r="H3" t="str">
            <v>6月</v>
          </cell>
          <cell r="I3" t="str">
            <v>7月</v>
          </cell>
          <cell r="J3" t="str">
            <v>8月</v>
          </cell>
          <cell r="K3" t="str">
            <v>9月</v>
          </cell>
          <cell r="L3" t="str">
            <v>10月</v>
          </cell>
          <cell r="M3" t="str">
            <v>11月</v>
          </cell>
          <cell r="N3" t="str">
            <v>期末</v>
          </cell>
          <cell r="O3" t="str">
            <v xml:space="preserve">                            时间项目</v>
          </cell>
        </row>
        <row r="4">
          <cell r="A4" t="str">
            <v>资    产</v>
          </cell>
          <cell r="O4" t="str">
            <v>负债及所有者权益</v>
          </cell>
        </row>
        <row r="5">
          <cell r="A5" t="str">
            <v>流动资产：</v>
          </cell>
          <cell r="O5" t="str">
            <v>流动负债：</v>
          </cell>
        </row>
        <row r="6">
          <cell r="A6" t="str">
            <v xml:space="preserve">  货币资金</v>
          </cell>
          <cell r="B6">
            <v>18754.460000000003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str">
            <v xml:space="preserve">  短期借款</v>
          </cell>
        </row>
        <row r="7">
          <cell r="A7" t="str">
            <v xml:space="preserve">  短期投资</v>
          </cell>
          <cell r="O7" t="str">
            <v xml:space="preserve">  应付票据</v>
          </cell>
        </row>
        <row r="8">
          <cell r="A8" t="str">
            <v xml:space="preserve">  应收票据</v>
          </cell>
          <cell r="B8">
            <v>256.22000000000003</v>
          </cell>
          <cell r="O8" t="str">
            <v xml:space="preserve">  应付账款</v>
          </cell>
        </row>
        <row r="9">
          <cell r="A9" t="str">
            <v xml:space="preserve">  应收股利</v>
          </cell>
          <cell r="O9" t="str">
            <v xml:space="preserve">  预收账款</v>
          </cell>
        </row>
        <row r="10">
          <cell r="A10" t="str">
            <v xml:space="preserve">  应收利息</v>
          </cell>
          <cell r="O10" t="str">
            <v xml:space="preserve">  应付工资</v>
          </cell>
        </row>
        <row r="11">
          <cell r="A11" t="str">
            <v xml:space="preserve">  应收账款</v>
          </cell>
          <cell r="B11">
            <v>73677.56</v>
          </cell>
          <cell r="C11">
            <v>72099.02</v>
          </cell>
          <cell r="D11">
            <v>64674.31</v>
          </cell>
          <cell r="E11">
            <v>66741.460000000006</v>
          </cell>
          <cell r="F11">
            <v>67484.490000000005</v>
          </cell>
          <cell r="G11">
            <v>64541.08</v>
          </cell>
          <cell r="H11">
            <v>70401.5</v>
          </cell>
          <cell r="I11">
            <v>70528.320000000007</v>
          </cell>
          <cell r="J11">
            <v>69153.58</v>
          </cell>
          <cell r="K11">
            <v>66721.259999999995</v>
          </cell>
          <cell r="L11">
            <v>65362.21</v>
          </cell>
          <cell r="M11">
            <v>67896.289999999994</v>
          </cell>
          <cell r="N11">
            <v>62648.13</v>
          </cell>
          <cell r="O11" t="str">
            <v xml:space="preserve">  应付福利费</v>
          </cell>
        </row>
        <row r="12">
          <cell r="A12" t="str">
            <v xml:space="preserve">    减：坏帐准备</v>
          </cell>
          <cell r="B12">
            <v>369.01</v>
          </cell>
          <cell r="C12">
            <v>369.01</v>
          </cell>
          <cell r="D12">
            <v>369.01</v>
          </cell>
          <cell r="E12">
            <v>369.01</v>
          </cell>
          <cell r="F12">
            <v>369.01</v>
          </cell>
          <cell r="G12">
            <v>369.01</v>
          </cell>
          <cell r="H12">
            <v>352.68</v>
          </cell>
          <cell r="I12">
            <v>352.68</v>
          </cell>
          <cell r="J12">
            <v>352.68</v>
          </cell>
          <cell r="K12">
            <v>352.68</v>
          </cell>
          <cell r="L12">
            <v>352.68</v>
          </cell>
          <cell r="M12">
            <v>352.68</v>
          </cell>
          <cell r="N12">
            <v>313.91000000000003</v>
          </cell>
        </row>
        <row r="13">
          <cell r="A13" t="str">
            <v xml:space="preserve">  其他应收款</v>
          </cell>
          <cell r="B13">
            <v>124.45</v>
          </cell>
          <cell r="C13">
            <v>134.44999999999999</v>
          </cell>
          <cell r="D13">
            <v>134.44999999999999</v>
          </cell>
          <cell r="E13">
            <v>134.44999999999999</v>
          </cell>
          <cell r="F13">
            <v>134.44999999999999</v>
          </cell>
          <cell r="G13">
            <v>134.44999999999999</v>
          </cell>
          <cell r="H13">
            <v>134.44999999999999</v>
          </cell>
          <cell r="I13">
            <v>134.44999999999999</v>
          </cell>
          <cell r="J13">
            <v>134.44999999999999</v>
          </cell>
          <cell r="K13">
            <v>134.44999999999999</v>
          </cell>
          <cell r="L13">
            <v>134.44999999999999</v>
          </cell>
          <cell r="M13">
            <v>134.44999999999999</v>
          </cell>
          <cell r="N13">
            <v>134.44999999999999</v>
          </cell>
          <cell r="O13" t="str">
            <v xml:space="preserve">  应付股利（利润）</v>
          </cell>
        </row>
        <row r="14">
          <cell r="A14" t="str">
            <v xml:space="preserve">  预付账款</v>
          </cell>
          <cell r="B14">
            <v>1148.8</v>
          </cell>
          <cell r="C14">
            <v>1148.8</v>
          </cell>
          <cell r="D14">
            <v>1148.8</v>
          </cell>
          <cell r="E14">
            <v>1148.8</v>
          </cell>
          <cell r="F14">
            <v>1148.8</v>
          </cell>
          <cell r="G14">
            <v>1148.8</v>
          </cell>
          <cell r="H14">
            <v>1148.8</v>
          </cell>
          <cell r="I14">
            <v>1148.8</v>
          </cell>
          <cell r="J14">
            <v>1148.8</v>
          </cell>
          <cell r="K14">
            <v>1148.8</v>
          </cell>
          <cell r="L14">
            <v>1148.8</v>
          </cell>
          <cell r="M14">
            <v>1148.8</v>
          </cell>
          <cell r="N14">
            <v>1148.8</v>
          </cell>
          <cell r="O14" t="str">
            <v xml:space="preserve">  应交税金</v>
          </cell>
        </row>
        <row r="15">
          <cell r="A15" t="str">
            <v xml:space="preserve">  期货保证金</v>
          </cell>
          <cell r="O15" t="str">
            <v xml:space="preserve">  其他应交款</v>
          </cell>
        </row>
        <row r="16">
          <cell r="A16" t="str">
            <v xml:space="preserve">  应收补贴款</v>
          </cell>
          <cell r="O16" t="str">
            <v xml:space="preserve">  其他应付款</v>
          </cell>
        </row>
        <row r="17">
          <cell r="A17" t="str">
            <v xml:space="preserve">  应收出口退税</v>
          </cell>
          <cell r="O17" t="str">
            <v xml:space="preserve">  预提费用</v>
          </cell>
        </row>
        <row r="18">
          <cell r="A18" t="str">
            <v xml:space="preserve">  存货</v>
          </cell>
          <cell r="B18">
            <v>21072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str">
            <v xml:space="preserve">  预计负债</v>
          </cell>
        </row>
        <row r="19">
          <cell r="A19" t="str">
            <v xml:space="preserve">     其中：原材料</v>
          </cell>
          <cell r="B19">
            <v>13048.359999999999</v>
          </cell>
          <cell r="C19">
            <v>10195.650000000001</v>
          </cell>
          <cell r="D19">
            <v>7845.18</v>
          </cell>
          <cell r="E19">
            <v>11278.050000000001</v>
          </cell>
          <cell r="F19">
            <v>8168.45</v>
          </cell>
          <cell r="G19">
            <v>9522.86</v>
          </cell>
          <cell r="H19">
            <v>11333.17</v>
          </cell>
          <cell r="I19">
            <v>19014.349999999999</v>
          </cell>
          <cell r="J19">
            <v>16741.240000000002</v>
          </cell>
          <cell r="K19">
            <v>18214.14</v>
          </cell>
          <cell r="L19">
            <v>15136.55</v>
          </cell>
          <cell r="M19">
            <v>18562.490000000002</v>
          </cell>
          <cell r="N19">
            <v>13562.63</v>
          </cell>
          <cell r="O19" t="str">
            <v>一年内到期的长期负债</v>
          </cell>
        </row>
        <row r="20">
          <cell r="A20" t="str">
            <v xml:space="preserve">          产成品（库存商品）</v>
          </cell>
          <cell r="B20">
            <v>409.01</v>
          </cell>
          <cell r="C20">
            <v>409.01</v>
          </cell>
          <cell r="D20">
            <v>409.01</v>
          </cell>
          <cell r="E20">
            <v>409.01</v>
          </cell>
          <cell r="F20">
            <v>409.01</v>
          </cell>
          <cell r="G20">
            <v>409.01</v>
          </cell>
          <cell r="H20">
            <v>409.01</v>
          </cell>
          <cell r="I20">
            <v>409.01</v>
          </cell>
          <cell r="J20">
            <v>409.01</v>
          </cell>
          <cell r="K20">
            <v>409.01</v>
          </cell>
          <cell r="L20">
            <v>409.01</v>
          </cell>
          <cell r="M20">
            <v>409.01</v>
          </cell>
          <cell r="N20">
            <v>409.01</v>
          </cell>
          <cell r="O20" t="str">
            <v xml:space="preserve">  其他流动负债</v>
          </cell>
        </row>
        <row r="21">
          <cell r="A21" t="str">
            <v xml:space="preserve">                 生产成本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 xml:space="preserve">                委托加工物资</v>
          </cell>
        </row>
        <row r="23">
          <cell r="A23" t="str">
            <v xml:space="preserve">               外购商品</v>
          </cell>
          <cell r="B23">
            <v>7635.98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</row>
        <row r="24">
          <cell r="A24" t="str">
            <v xml:space="preserve">              存货跌价准备</v>
          </cell>
          <cell r="B24">
            <v>21.35</v>
          </cell>
          <cell r="C24">
            <v>21.35</v>
          </cell>
          <cell r="D24">
            <v>21.35</v>
          </cell>
          <cell r="E24">
            <v>21.35</v>
          </cell>
          <cell r="F24">
            <v>21.35</v>
          </cell>
          <cell r="G24">
            <v>21.35</v>
          </cell>
          <cell r="H24">
            <v>21.35</v>
          </cell>
          <cell r="I24">
            <v>21.35</v>
          </cell>
          <cell r="J24">
            <v>21.35</v>
          </cell>
          <cell r="K24">
            <v>21.35</v>
          </cell>
          <cell r="L24">
            <v>21.35</v>
          </cell>
          <cell r="M24">
            <v>21.35</v>
          </cell>
          <cell r="N24">
            <v>21.35</v>
          </cell>
        </row>
        <row r="25">
          <cell r="A25" t="str">
            <v xml:space="preserve">  待摊费用</v>
          </cell>
          <cell r="B25">
            <v>34.25</v>
          </cell>
          <cell r="C25">
            <v>34.25</v>
          </cell>
          <cell r="D25">
            <v>34.25</v>
          </cell>
          <cell r="E25">
            <v>34.25</v>
          </cell>
          <cell r="F25">
            <v>34.25</v>
          </cell>
          <cell r="G25">
            <v>34.25</v>
          </cell>
          <cell r="H25">
            <v>34.25</v>
          </cell>
          <cell r="I25">
            <v>34.25</v>
          </cell>
          <cell r="J25">
            <v>34.25</v>
          </cell>
          <cell r="K25">
            <v>34.25</v>
          </cell>
          <cell r="L25">
            <v>34.25</v>
          </cell>
          <cell r="M25">
            <v>34.25</v>
          </cell>
          <cell r="N25">
            <v>34.25</v>
          </cell>
          <cell r="O25" t="str">
            <v>流动负债合计</v>
          </cell>
        </row>
        <row r="26">
          <cell r="A26" t="str">
            <v xml:space="preserve">  待处理流动资产净损失</v>
          </cell>
          <cell r="O26" t="str">
            <v>长期负债：</v>
          </cell>
        </row>
        <row r="27">
          <cell r="A27" t="str">
            <v xml:space="preserve">  一年内到期的长期债券投资</v>
          </cell>
          <cell r="O27" t="str">
            <v xml:space="preserve">  长期借款</v>
          </cell>
        </row>
        <row r="28">
          <cell r="A28" t="str">
            <v xml:space="preserve">  其他流动资产</v>
          </cell>
          <cell r="O28" t="str">
            <v xml:space="preserve">  应付债券</v>
          </cell>
        </row>
        <row r="29">
          <cell r="A29" t="str">
            <v>流动资产合计</v>
          </cell>
          <cell r="B29">
            <v>114698.73000000001</v>
          </cell>
          <cell r="C29" t="e">
            <v>#REF!</v>
          </cell>
          <cell r="D29" t="e">
            <v>#REF!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str">
            <v xml:space="preserve">  长期应付款</v>
          </cell>
        </row>
        <row r="30">
          <cell r="A30" t="str">
            <v>长期投资：</v>
          </cell>
          <cell r="O30" t="str">
            <v xml:space="preserve">  专项应付款</v>
          </cell>
        </row>
        <row r="31">
          <cell r="A31" t="str">
            <v xml:space="preserve">   长期股权投资</v>
          </cell>
          <cell r="O31" t="str">
            <v xml:space="preserve">  其他长期负债</v>
          </cell>
        </row>
        <row r="32">
          <cell r="A32" t="str">
            <v xml:space="preserve">   长期债权投资</v>
          </cell>
          <cell r="O32" t="str">
            <v xml:space="preserve">    其中：特准储备资金</v>
          </cell>
        </row>
        <row r="33">
          <cell r="A33" t="str">
            <v xml:space="preserve">   *合并价差</v>
          </cell>
          <cell r="O33" t="str">
            <v>长期负债合计</v>
          </cell>
        </row>
        <row r="34">
          <cell r="A34" t="str">
            <v xml:space="preserve">   长期投资合计</v>
          </cell>
          <cell r="O34" t="str">
            <v>递延税项：</v>
          </cell>
        </row>
        <row r="35">
          <cell r="A35" t="str">
            <v>固定资产：</v>
          </cell>
          <cell r="O35" t="str">
            <v xml:space="preserve">  递延税款贷项</v>
          </cell>
        </row>
        <row r="36">
          <cell r="A36" t="str">
            <v xml:space="preserve">  固定资产原价</v>
          </cell>
          <cell r="B36">
            <v>19372.113501</v>
          </cell>
          <cell r="C36">
            <v>19687.363501</v>
          </cell>
          <cell r="D36">
            <v>20282.463500999998</v>
          </cell>
          <cell r="E36">
            <v>20933.203501</v>
          </cell>
          <cell r="F36">
            <v>21505.433501</v>
          </cell>
          <cell r="G36">
            <v>21952.653501000001</v>
          </cell>
          <cell r="H36">
            <v>22250.523501</v>
          </cell>
          <cell r="I36">
            <v>22426.563501000001</v>
          </cell>
          <cell r="J36">
            <v>22835.933501</v>
          </cell>
          <cell r="K36">
            <v>23154.293501</v>
          </cell>
          <cell r="L36">
            <v>23638.043501</v>
          </cell>
          <cell r="M36">
            <v>23988.453501</v>
          </cell>
          <cell r="N36">
            <v>24338.863501</v>
          </cell>
          <cell r="O36" t="str">
            <v>负债合计</v>
          </cell>
        </row>
        <row r="37">
          <cell r="A37" t="str">
            <v xml:space="preserve">    减：累计折旧</v>
          </cell>
          <cell r="B37">
            <v>7378.07</v>
          </cell>
          <cell r="C37">
            <v>7619.48</v>
          </cell>
          <cell r="D37">
            <v>7868.0999999999995</v>
          </cell>
          <cell r="E37">
            <v>8125.9299999999994</v>
          </cell>
          <cell r="F37">
            <v>8391.68</v>
          </cell>
          <cell r="G37">
            <v>8662.7000000000007</v>
          </cell>
          <cell r="H37">
            <v>8937.0500000000011</v>
          </cell>
          <cell r="I37">
            <v>9212.51</v>
          </cell>
          <cell r="J37">
            <v>9491.130000000001</v>
          </cell>
          <cell r="K37">
            <v>9774.18</v>
          </cell>
          <cell r="L37">
            <v>10061.970000000001</v>
          </cell>
          <cell r="M37">
            <v>10351.500000000002</v>
          </cell>
          <cell r="N37">
            <v>10646.090000000002</v>
          </cell>
          <cell r="O37" t="str">
            <v>所有者权益</v>
          </cell>
        </row>
        <row r="38">
          <cell r="A38" t="str">
            <v xml:space="preserve">  固定资产净值</v>
          </cell>
          <cell r="B38">
            <v>11994.043501</v>
          </cell>
          <cell r="C38">
            <v>12067.883501</v>
          </cell>
          <cell r="D38">
            <v>12414.363501</v>
          </cell>
          <cell r="E38">
            <v>12807.273501</v>
          </cell>
          <cell r="F38">
            <v>13113.753500999999</v>
          </cell>
          <cell r="G38">
            <v>13289.953501</v>
          </cell>
          <cell r="H38">
            <v>13313.473500999999</v>
          </cell>
          <cell r="I38">
            <v>13214.053501</v>
          </cell>
          <cell r="J38">
            <v>13344.803500999999</v>
          </cell>
          <cell r="K38">
            <v>13380.113501</v>
          </cell>
          <cell r="L38">
            <v>13576.073500999999</v>
          </cell>
          <cell r="M38">
            <v>13636.953500999998</v>
          </cell>
          <cell r="N38">
            <v>13692.773500999998</v>
          </cell>
          <cell r="O38" t="str">
            <v xml:space="preserve">  少数股东权益</v>
          </cell>
        </row>
        <row r="39">
          <cell r="A39" t="str">
            <v xml:space="preserve">    减：固定资产减值准备</v>
          </cell>
          <cell r="O39" t="str">
            <v xml:space="preserve">  实收资本（或股本）</v>
          </cell>
        </row>
        <row r="40">
          <cell r="A40" t="str">
            <v xml:space="preserve">  固定资产净额</v>
          </cell>
          <cell r="B40">
            <v>11994.043501</v>
          </cell>
          <cell r="C40">
            <v>12067.883501</v>
          </cell>
          <cell r="D40">
            <v>12414.363501</v>
          </cell>
          <cell r="E40">
            <v>12807.273501</v>
          </cell>
          <cell r="F40">
            <v>13113.753500999999</v>
          </cell>
          <cell r="G40">
            <v>13289.953501</v>
          </cell>
          <cell r="H40">
            <v>13313.473500999999</v>
          </cell>
          <cell r="I40">
            <v>13214.053501</v>
          </cell>
          <cell r="J40">
            <v>13344.803500999999</v>
          </cell>
          <cell r="K40">
            <v>13380.113501</v>
          </cell>
          <cell r="L40">
            <v>13576.073500999999</v>
          </cell>
          <cell r="M40">
            <v>13636.953500999998</v>
          </cell>
          <cell r="N40">
            <v>13692.773500999998</v>
          </cell>
          <cell r="O40" t="str">
            <v xml:space="preserve">    国家资本</v>
          </cell>
        </row>
        <row r="41">
          <cell r="A41" t="str">
            <v xml:space="preserve">  工程物资</v>
          </cell>
          <cell r="O41" t="str">
            <v xml:space="preserve">    集团资本</v>
          </cell>
        </row>
        <row r="42">
          <cell r="A42" t="str">
            <v xml:space="preserve">  在建工程</v>
          </cell>
          <cell r="B42">
            <v>563.78</v>
          </cell>
          <cell r="C42">
            <v>563.78</v>
          </cell>
          <cell r="D42">
            <v>563.78</v>
          </cell>
          <cell r="E42">
            <v>563.78</v>
          </cell>
          <cell r="F42">
            <v>563.78</v>
          </cell>
          <cell r="G42">
            <v>563.78</v>
          </cell>
          <cell r="H42">
            <v>563.78</v>
          </cell>
          <cell r="I42">
            <v>563.78</v>
          </cell>
          <cell r="J42">
            <v>563.78</v>
          </cell>
          <cell r="K42">
            <v>563.78</v>
          </cell>
          <cell r="L42">
            <v>563.78</v>
          </cell>
          <cell r="M42">
            <v>563.78</v>
          </cell>
          <cell r="N42">
            <v>563.78</v>
          </cell>
          <cell r="O42" t="str">
            <v xml:space="preserve">   法人资本</v>
          </cell>
        </row>
        <row r="43">
          <cell r="A43" t="str">
            <v xml:space="preserve">  固定资产清理</v>
          </cell>
          <cell r="O43" t="str">
            <v xml:space="preserve">     其中：国有法人资本</v>
          </cell>
        </row>
        <row r="44">
          <cell r="A44" t="str">
            <v xml:space="preserve">  待处理固定资产净损失</v>
          </cell>
          <cell r="O44" t="str">
            <v xml:space="preserve">          集体法人资本</v>
          </cell>
        </row>
        <row r="45">
          <cell r="A45" t="str">
            <v>固定资产合计</v>
          </cell>
          <cell r="B45">
            <v>12557.823501000001</v>
          </cell>
          <cell r="C45">
            <v>12631.663501000001</v>
          </cell>
          <cell r="D45">
            <v>12978.143501</v>
          </cell>
          <cell r="E45">
            <v>13371.053501</v>
          </cell>
          <cell r="F45">
            <v>13677.533501</v>
          </cell>
          <cell r="G45">
            <v>13853.733501000001</v>
          </cell>
          <cell r="H45">
            <v>13877.253500999999</v>
          </cell>
          <cell r="I45">
            <v>13777.833501000001</v>
          </cell>
          <cell r="J45">
            <v>13908.583500999999</v>
          </cell>
          <cell r="K45">
            <v>13943.893501</v>
          </cell>
          <cell r="L45">
            <v>14139.853501</v>
          </cell>
          <cell r="M45">
            <v>14200.733500999999</v>
          </cell>
          <cell r="N45">
            <v>14256.553500999999</v>
          </cell>
          <cell r="O45" t="str">
            <v xml:space="preserve">   个人资本</v>
          </cell>
        </row>
        <row r="46">
          <cell r="A46" t="str">
            <v>无形及递延资产：</v>
          </cell>
          <cell r="O46" t="str">
            <v xml:space="preserve">   外商资本</v>
          </cell>
        </row>
        <row r="47">
          <cell r="A47" t="str">
            <v xml:space="preserve">  无形资产</v>
          </cell>
          <cell r="B47">
            <v>193.92999999999998</v>
          </cell>
          <cell r="C47">
            <v>217.95</v>
          </cell>
          <cell r="D47">
            <v>231.51</v>
          </cell>
          <cell r="E47">
            <v>244.60999999999999</v>
          </cell>
          <cell r="F47">
            <v>264.51</v>
          </cell>
          <cell r="G47">
            <v>283.83</v>
          </cell>
          <cell r="H47">
            <v>302.57</v>
          </cell>
          <cell r="I47">
            <v>296.15000000000003</v>
          </cell>
          <cell r="J47">
            <v>289.57000000000005</v>
          </cell>
          <cell r="K47">
            <v>282.8300000000001</v>
          </cell>
          <cell r="L47">
            <v>268.67000000000013</v>
          </cell>
          <cell r="M47">
            <v>254.47000000000011</v>
          </cell>
          <cell r="N47">
            <v>240.31000000000012</v>
          </cell>
          <cell r="O47" t="str">
            <v>减：已归还投资</v>
          </cell>
        </row>
        <row r="48">
          <cell r="A48" t="str">
            <v xml:space="preserve">    其中：土地使用权</v>
          </cell>
          <cell r="O48" t="str">
            <v>实收资本净额</v>
          </cell>
        </row>
        <row r="49">
          <cell r="A49" t="str">
            <v>递延资产（长期待摊费用）</v>
          </cell>
          <cell r="B49">
            <v>1590.2399999999998</v>
          </cell>
          <cell r="C49">
            <v>1512.2799999999997</v>
          </cell>
          <cell r="D49">
            <v>1434.3199999999997</v>
          </cell>
          <cell r="E49">
            <v>1356.3599999999997</v>
          </cell>
          <cell r="F49">
            <v>1278.3999999999996</v>
          </cell>
          <cell r="G49">
            <v>1200.4399999999996</v>
          </cell>
          <cell r="H49">
            <v>1122.4799999999996</v>
          </cell>
          <cell r="I49">
            <v>1044.5199999999995</v>
          </cell>
          <cell r="J49">
            <v>966.55999999999949</v>
          </cell>
          <cell r="K49">
            <v>888.59999999999945</v>
          </cell>
          <cell r="L49">
            <v>810.63999999999942</v>
          </cell>
          <cell r="M49">
            <v>732.67999999999938</v>
          </cell>
          <cell r="N49">
            <v>654.71999999999935</v>
          </cell>
          <cell r="O49" t="str">
            <v xml:space="preserve">  资本公积</v>
          </cell>
        </row>
        <row r="50">
          <cell r="A50" t="str">
            <v xml:space="preserve">     其中：固定资产修理</v>
          </cell>
          <cell r="O50" t="str">
            <v xml:space="preserve">  盈余公积</v>
          </cell>
        </row>
        <row r="51">
          <cell r="A51" t="str">
            <v xml:space="preserve">            固定资产改良支出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 xml:space="preserve">   其中：法定盈余公积</v>
          </cell>
        </row>
        <row r="52">
          <cell r="A52" t="str">
            <v xml:space="preserve">  其他长期资产</v>
          </cell>
          <cell r="O52" t="str">
            <v xml:space="preserve">         公益金</v>
          </cell>
        </row>
        <row r="53">
          <cell r="A53" t="str">
            <v xml:space="preserve">      其中：特准储备物资</v>
          </cell>
          <cell r="O53" t="str">
            <v xml:space="preserve">       补充流动资本</v>
          </cell>
        </row>
        <row r="54">
          <cell r="A54" t="str">
            <v>无形资产及其他资产合计</v>
          </cell>
          <cell r="B54">
            <v>1784.1699999999998</v>
          </cell>
          <cell r="C54">
            <v>1730.2299999999998</v>
          </cell>
          <cell r="D54">
            <v>1665.8299999999997</v>
          </cell>
          <cell r="E54">
            <v>1600.9699999999996</v>
          </cell>
          <cell r="F54">
            <v>1542.9099999999996</v>
          </cell>
          <cell r="G54">
            <v>1484.2699999999995</v>
          </cell>
          <cell r="H54">
            <v>1425.0499999999995</v>
          </cell>
          <cell r="I54">
            <v>1340.6699999999996</v>
          </cell>
          <cell r="J54">
            <v>1256.1299999999997</v>
          </cell>
          <cell r="K54">
            <v>1171.4299999999996</v>
          </cell>
          <cell r="L54">
            <v>1079.3099999999995</v>
          </cell>
          <cell r="M54">
            <v>987.14999999999952</v>
          </cell>
          <cell r="N54">
            <v>895.02999999999952</v>
          </cell>
          <cell r="O54" t="str">
            <v xml:space="preserve">  *未确认的投资损失</v>
          </cell>
        </row>
        <row r="55">
          <cell r="O55" t="str">
            <v xml:space="preserve">  未分配利润</v>
          </cell>
        </row>
        <row r="56">
          <cell r="A56" t="str">
            <v>递延税项：</v>
          </cell>
          <cell r="O56" t="str">
            <v xml:space="preserve">  外币报表折算差额</v>
          </cell>
        </row>
        <row r="57">
          <cell r="A57" t="str">
            <v xml:space="preserve">  递延税款借项</v>
          </cell>
          <cell r="O57" t="str">
            <v xml:space="preserve"> 所有者权益合计</v>
          </cell>
        </row>
        <row r="58">
          <cell r="A58" t="str">
            <v>资产总计</v>
          </cell>
          <cell r="B58">
            <v>129040.72350100001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K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str">
            <v>负债及所有者权益总计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 (2)"/>
      <sheetName val="办公费明细"/>
      <sheetName val="汇总"/>
      <sheetName val="Sheet1"/>
      <sheetName val="明细表 (2)"/>
      <sheetName val="社保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P&amp;L"/>
      <sheetName val="New"/>
      <sheetName val="Active"/>
      <sheetName val="Active+New"/>
      <sheetName val="candy"/>
      <sheetName val="gum"/>
      <sheetName val="gum+candy"/>
      <sheetName val="pack pnl-n"/>
      <sheetName val="FDC-MONTH"/>
      <sheetName val="BRP&amp;L-FDC"/>
      <sheetName val="pack pnl"/>
      <sheetName val="Inputs-Brand level"/>
      <sheetName val="Volume 2000"/>
      <sheetName val="Input-Pack level"/>
      <sheetName val="Overhead"/>
      <sheetName val="Sp&amp;Main"/>
      <sheetName val="Dep2K"/>
      <sheetName val="PNL-Mth"/>
      <sheetName val="Jan"/>
      <sheetName val="Feb"/>
      <sheetName val="Mar"/>
      <sheetName val="Apr"/>
      <sheetName val="May"/>
      <sheetName val="June"/>
      <sheetName val="July"/>
      <sheetName val="Aug"/>
      <sheetName val="Sep"/>
      <sheetName val="Oct"/>
      <sheetName val="Nov"/>
      <sheetName val="Dec"/>
      <sheetName val="Sheet1"/>
      <sheetName val="Inter Co."/>
      <sheetName val="BS"/>
      <sheetName val="volume-breakup"/>
      <sheetName val="NAM - GDS IMPACT MODEL - BASE"/>
      <sheetName val="old_serial no."/>
      <sheetName val="tot_ass_9697"/>
      <sheetName val="Cover"/>
      <sheetName val="Bases"/>
      <sheetName val="BRP_L"/>
      <sheetName val="Discounted Cash Flow"/>
      <sheetName val="SALES-VAL"/>
      <sheetName val="223.582"/>
      <sheetName val="PointNo.5"/>
      <sheetName val="FDR-Jan-99 "/>
      <sheetName val="FF-6"/>
      <sheetName val="MAT"/>
      <sheetName val="Masters"/>
      <sheetName val="FDC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 A General"/>
      <sheetName val="Subsidiary Co Details"/>
      <sheetName val="MD, Dir, Co. secy"/>
      <sheetName val="Beneficial_owners"/>
      <sheetName val="Balance Sheet"/>
      <sheetName val="Profit and Loss"/>
      <sheetName val="Other Info"/>
      <sheetName val="Stock details"/>
      <sheetName val="Part B"/>
      <sheetName val="Part C"/>
      <sheetName val="Sch 1 Bus"/>
      <sheetName val="Sch 2 CG"/>
      <sheetName val="Sch 3 Depr"/>
      <sheetName val="Sch 4 HP"/>
      <sheetName val="Sch 5 OS"/>
      <sheetName val="Sch 6 Setoff"/>
      <sheetName val="Sch 7 Bf Setoff"/>
      <sheetName val="Sch 8 Cf Losses"/>
      <sheetName val="Sch 9 Dedns"/>
      <sheetName val="Sch 10 VIA-Sch 11"/>
      <sheetName val="Sch 12-Sch 13"/>
      <sheetName val="Sch 14 88E-Sch 15 115B"/>
      <sheetName val="Sch 16 Div"/>
      <sheetName val="Sch 17 FB"/>
      <sheetName val="Sch 18 Bank"/>
      <sheetName val="Sch 19, 20 Taxes"/>
      <sheetName val="Sch 21 Div Tax"/>
      <sheetName val="Sch 22, 23 FBT"/>
      <sheetName val="Sch 24 TDS"/>
      <sheetName val="Sch 25 T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3">
          <cell r="AC3">
            <v>193</v>
          </cell>
        </row>
        <row r="4">
          <cell r="AC4">
            <v>194</v>
          </cell>
        </row>
        <row r="5">
          <cell r="AC5" t="str">
            <v>94A</v>
          </cell>
        </row>
        <row r="6">
          <cell r="AC6" t="str">
            <v>94B</v>
          </cell>
        </row>
        <row r="7">
          <cell r="AC7" t="str">
            <v>4BB</v>
          </cell>
        </row>
        <row r="8">
          <cell r="AC8" t="str">
            <v>94C</v>
          </cell>
        </row>
        <row r="9">
          <cell r="AC9" t="str">
            <v>94D</v>
          </cell>
        </row>
        <row r="10">
          <cell r="AC10" t="str">
            <v>94E</v>
          </cell>
        </row>
        <row r="11">
          <cell r="AC11" t="str">
            <v>4EE</v>
          </cell>
        </row>
        <row r="12">
          <cell r="AC12" t="str">
            <v>94F</v>
          </cell>
        </row>
        <row r="13">
          <cell r="AC13" t="str">
            <v>94G</v>
          </cell>
        </row>
        <row r="14">
          <cell r="AC14" t="str">
            <v>94I</v>
          </cell>
        </row>
        <row r="15">
          <cell r="AC15">
            <v>195</v>
          </cell>
        </row>
        <row r="16">
          <cell r="AC16" t="str">
            <v>96A</v>
          </cell>
        </row>
        <row r="17">
          <cell r="AC17" t="str">
            <v>96B</v>
          </cell>
        </row>
        <row r="18">
          <cell r="AC18" t="str">
            <v>96C</v>
          </cell>
        </row>
        <row r="19">
          <cell r="AC19" t="str">
            <v>96D</v>
          </cell>
        </row>
        <row r="20">
          <cell r="AC20" t="str">
            <v>92B</v>
          </cell>
        </row>
        <row r="21">
          <cell r="AC21" t="str">
            <v>94J</v>
          </cell>
        </row>
        <row r="22">
          <cell r="AC22" t="str">
            <v>94H</v>
          </cell>
        </row>
        <row r="23">
          <cell r="AC23">
            <v>206</v>
          </cell>
        </row>
      </sheetData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_Information"/>
      <sheetName val="Company_Profile"/>
      <sheetName val="Main_Accounting_Standard_List"/>
      <sheetName val="FORM01"/>
      <sheetName val="FORM02"/>
      <sheetName val="FORM03"/>
      <sheetName val="FORM03_1"/>
      <sheetName val="FORM03_2"/>
      <sheetName val="FORM04"/>
      <sheetName val="FORM05"/>
      <sheetName val="FORM06_1"/>
      <sheetName val="FORM06_2"/>
      <sheetName val="FORM07"/>
      <sheetName val="FORM08"/>
      <sheetName val="FORM08_2"/>
      <sheetName val="FORM09"/>
      <sheetName val="FORM09_2"/>
      <sheetName val="FORM10"/>
      <sheetName val="FORM11"/>
      <sheetName val="FORM12"/>
      <sheetName val="FORM13"/>
      <sheetName val="FORM14"/>
      <sheetName val="FORM14_2"/>
      <sheetName val="FORM15"/>
      <sheetName val="FORM16"/>
      <sheetName val="FORM17"/>
      <sheetName val="FORM17_1"/>
      <sheetName val="FORM18"/>
      <sheetName val="FORM19"/>
      <sheetName val="FORM20"/>
      <sheetName val="FORM21"/>
      <sheetName val="FORM22_1"/>
      <sheetName val="FORM23_1"/>
      <sheetName val="AA_PckgChk_CheckList"/>
      <sheetName val="AA_PckgChk_OptionList"/>
    </sheetNames>
    <sheetDataSet>
      <sheetData sheetId="0">
        <row r="9">
          <cell r="E9" t="str">
            <v>STR</v>
          </cell>
        </row>
        <row r="10">
          <cell r="E10">
            <v>1</v>
          </cell>
        </row>
        <row r="12">
          <cell r="E12" t="str">
            <v>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ｎｔｅｎｔｓ"/>
      <sheetName val="Basic information"/>
      <sheetName val="Company Profile"/>
      <sheetName val="Main Accounting Standard List"/>
      <sheetName val="FORM01"/>
      <sheetName val="FORM01(2)"/>
      <sheetName val="FORM02"/>
      <sheetName val="FORM02(2)"/>
      <sheetName val="FORM03,03(2)"/>
      <sheetName val="FORM04,04(2)"/>
      <sheetName val="FORM05"/>
      <sheetName val="FORM06"/>
      <sheetName val="FORM07"/>
      <sheetName val="FORM08"/>
      <sheetName val="FORM09"/>
      <sheetName val="FORM10"/>
      <sheetName val="FORM11"/>
      <sheetName val="FORM12"/>
      <sheetName val="FORM13"/>
      <sheetName val="FORM14"/>
      <sheetName val="FORM15"/>
      <sheetName val="FORM16"/>
      <sheetName val="FORM17"/>
      <sheetName val="FORM18"/>
      <sheetName val="FORM19"/>
      <sheetName val="FORM19(2)"/>
      <sheetName val="FORM20"/>
      <sheetName val="FORM22"/>
      <sheetName val="FORM23"/>
      <sheetName val="FORM24"/>
      <sheetName val="FORM25"/>
      <sheetName val="FORM26"/>
      <sheetName val="FORM27"/>
      <sheetName val="FORM27(2)"/>
      <sheetName val="FORM28"/>
      <sheetName val="FORM29"/>
      <sheetName val="FORM30"/>
      <sheetName val="FORM31"/>
      <sheetName val="FORM32"/>
      <sheetName val="checklist"/>
    </sheetNames>
    <sheetDataSet>
      <sheetData sheetId="0" refreshError="1"/>
      <sheetData sheetId="1">
        <row r="4">
          <cell r="F4" t="str">
            <v>E</v>
          </cell>
        </row>
        <row r="11">
          <cell r="F11" t="str">
            <v>2002/03/31</v>
          </cell>
        </row>
        <row r="13">
          <cell r="F13" t="str">
            <v>tsi</v>
          </cell>
        </row>
        <row r="15">
          <cell r="F15" t="str">
            <v>INR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USANG"/>
      <sheetName val="JAEGOCHO"/>
      <sheetName val="SANGPUM"/>
      <sheetName val="SONGUB"/>
      <sheetName val="YOEMAG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 (2)"/>
      <sheetName val="办公费明细"/>
      <sheetName val="汇总"/>
      <sheetName val="Sheet1"/>
      <sheetName val="明细表 (2)"/>
      <sheetName val="社保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IOS"/>
      <sheetName val="RATIOS-WORKING"/>
      <sheetName val="DETAIL BUDGET P&amp;L 10&amp;11 "/>
      <sheetName val="FREIGHT LOGISTICS WORKING"/>
      <sheetName val="Furniture &amp; Fittings"/>
      <sheetName val="Office Equipment"/>
      <sheetName val="DETAIL BUDGET P&amp;L 11&amp;12"/>
      <sheetName val="Projected P&amp;L"/>
      <sheetName val="Stationary"/>
      <sheetName val="Intangible Assets"/>
      <sheetName val="NOTES - EXPENSES "/>
      <sheetName val="Cash Budget"/>
      <sheetName val="Insurance"/>
      <sheetName val="Ex Gain"/>
      <sheetName val="Stamp Duty"/>
      <sheetName val="GL-FINANCE"/>
      <sheetName val="GL-ADMINISTRATION"/>
      <sheetName val="GL-MARKETING"/>
      <sheetName val="MAN POWER BUDGET"/>
      <sheetName val="Gratuity"/>
      <sheetName val="Staff"/>
      <sheetName val="CAPITAL EXPENDITURE BUDGET"/>
      <sheetName val="FREIGHT LOGISTICS "/>
      <sheetName val="BUDGETED BALANCE SHEET"/>
      <sheetName val="BUDGETED CASH FLOW"/>
      <sheetName val="Depreciation"/>
      <sheetName val="Telepho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d Descriptions"/>
      <sheetName val="Project Details"/>
      <sheetName val="Group Details"/>
      <sheetName val="Range"/>
      <sheetName val="TOC"/>
      <sheetName val="GroupRank"/>
      <sheetName val="SuperGroupRank"/>
      <sheetName val="CoverPage"/>
      <sheetName val="dashboard"/>
      <sheetName val="Sheet1"/>
      <sheetName val="score trends"/>
      <sheetName val="priority analysis"/>
      <sheetName val="standards trend"/>
      <sheetName val="service timing"/>
      <sheetName val="Fix it First Time"/>
      <sheetName val="Product Problems"/>
      <sheetName val="Parts"/>
      <sheetName val="Mgmt Rpt Data - 1"/>
      <sheetName val="Mgmt Data - 2"/>
      <sheetName val="priority analysis(mgmt sum)"/>
      <sheetName val="score card (mgmt sum)"/>
      <sheetName val="Eng to Bhasa"/>
      <sheetName val="Slide Mgmt"/>
      <sheetName val="Sample Indo"/>
      <sheetName val="Sample MY"/>
      <sheetName val="Sample India"/>
      <sheetName val="Sample PH"/>
      <sheetName val="Sample TH"/>
      <sheetName val="Factor &amp; Attr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/>
      <sheetData sheetId="7" refreshError="1"/>
      <sheetData sheetId="8" refreshError="1">
        <row r="15">
          <cell r="A15" t="str">
            <v>North - Wave 2</v>
          </cell>
        </row>
      </sheetData>
      <sheetData sheetId="9" refreshError="1"/>
      <sheetData sheetId="10" refreshError="1">
        <row r="5">
          <cell r="A5">
            <v>4</v>
          </cell>
          <cell r="B5" t="str">
            <v>Indonesia</v>
          </cell>
          <cell r="C5" t="str">
            <v>062</v>
          </cell>
        </row>
        <row r="6">
          <cell r="A6">
            <v>5</v>
          </cell>
          <cell r="B6" t="str">
            <v>India</v>
          </cell>
          <cell r="C6" t="str">
            <v>091</v>
          </cell>
        </row>
        <row r="7">
          <cell r="A7">
            <v>6</v>
          </cell>
          <cell r="B7" t="str">
            <v>Pakistan</v>
          </cell>
          <cell r="C7" t="str">
            <v>092</v>
          </cell>
        </row>
        <row r="8">
          <cell r="A8">
            <v>7</v>
          </cell>
          <cell r="B8" t="str">
            <v>Korea</v>
          </cell>
          <cell r="C8" t="str">
            <v>082</v>
          </cell>
        </row>
        <row r="9">
          <cell r="A9">
            <v>8</v>
          </cell>
          <cell r="B9" t="str">
            <v>Vietnam</v>
          </cell>
          <cell r="C9" t="str">
            <v>084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 t="str">
            <v>North - Wave 2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31">
          <cell r="A31" t="str">
            <v>Thailand</v>
          </cell>
          <cell r="B31" t="str">
            <v>UniqueName</v>
          </cell>
          <cell r="C31" t="str">
            <v>Comparison segment</v>
          </cell>
          <cell r="D31" t="str">
            <v>Ranked Type</v>
          </cell>
        </row>
        <row r="32">
          <cell r="A32">
            <v>1</v>
          </cell>
          <cell r="B32" t="str">
            <v>Study Total</v>
          </cell>
          <cell r="C32" t="str">
            <v>Study Total</v>
          </cell>
        </row>
        <row r="33">
          <cell r="A33">
            <v>2</v>
          </cell>
          <cell r="B33" t="str">
            <v>Jazz</v>
          </cell>
          <cell r="C33" t="str">
            <v>Study Total</v>
          </cell>
          <cell r="D33" t="str">
            <v>Vehicle Type</v>
          </cell>
        </row>
        <row r="34">
          <cell r="A34">
            <v>3</v>
          </cell>
          <cell r="B34" t="str">
            <v>City</v>
          </cell>
          <cell r="C34" t="str">
            <v>Study Total</v>
          </cell>
          <cell r="D34" t="str">
            <v>Vehicle Type</v>
          </cell>
        </row>
        <row r="35">
          <cell r="A35">
            <v>4</v>
          </cell>
          <cell r="B35" t="str">
            <v>Civic</v>
          </cell>
          <cell r="C35" t="str">
            <v>Study Total</v>
          </cell>
          <cell r="D35" t="str">
            <v>Vehicle Type</v>
          </cell>
        </row>
      </sheetData>
      <sheetData sheetId="11" refreshError="1">
        <row r="6">
          <cell r="H6" t="str">
            <v/>
          </cell>
        </row>
        <row r="7">
          <cell r="H7" t="str">
            <v/>
          </cell>
        </row>
      </sheetData>
      <sheetData sheetId="12" refreshError="1">
        <row r="5">
          <cell r="H5" t="str">
            <v/>
          </cell>
          <cell r="I5" t="str">
            <v/>
          </cell>
        </row>
        <row r="6">
          <cell r="H6" t="str">
            <v/>
          </cell>
          <cell r="I6" t="str">
            <v/>
          </cell>
        </row>
        <row r="7">
          <cell r="H7" t="str">
            <v/>
          </cell>
          <cell r="I7" t="str">
            <v/>
          </cell>
        </row>
        <row r="15">
          <cell r="A15" t="str">
            <v>North - Wave 2</v>
          </cell>
        </row>
      </sheetData>
      <sheetData sheetId="13" refreshError="1">
        <row r="15">
          <cell r="A15" t="str">
            <v>North - Wave 2</v>
          </cell>
        </row>
      </sheetData>
      <sheetData sheetId="14" refreshError="1">
        <row r="15">
          <cell r="A15" t="str">
            <v>North - Wave 2</v>
          </cell>
        </row>
      </sheetData>
      <sheetData sheetId="15" refreshError="1">
        <row r="15">
          <cell r="A15" t="str">
            <v>North - Wave 2</v>
          </cell>
        </row>
      </sheetData>
      <sheetData sheetId="16" refreshError="1">
        <row r="15">
          <cell r="A15" t="str">
            <v>North - Wave 2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V"/>
      <sheetName val="FA"/>
      <sheetName val="P&amp;L"/>
      <sheetName val="Schedules"/>
      <sheetName val="BS"/>
      <sheetName val="groupings Mar,02"/>
      <sheetName val="trial03"/>
      <sheetName val="Leadsheet"/>
      <sheetName val="Consolidated Mar'02"/>
      <sheetName val="Adjust Entry"/>
      <sheetName val="FA Adjustment Entry"/>
      <sheetName val="consolidated"/>
      <sheetName val="consolidated (2)"/>
      <sheetName val="Lead sheet"/>
      <sheetName val="Lead Sheet (2)"/>
      <sheetName val="Adjust _x0000__x0000__x0000__x0000_y"/>
      <sheetName val="Adjust ????y"/>
      <sheetName val="Trial Mar 06"/>
      <sheetName val="PERH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V"/>
      <sheetName val="Schdule-D"/>
      <sheetName val="trfinall"/>
      <sheetName val="trialck"/>
      <sheetName val="Schedules"/>
      <sheetName val="BS"/>
      <sheetName val="FA"/>
      <sheetName val="P&amp;L"/>
      <sheetName val="groupings sept01"/>
      <sheetName val="septrlfn"/>
      <sheetName val="septrial"/>
      <sheetName val="trial"/>
      <sheetName val="Adjustment Entries"/>
      <sheetName val="trial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ii"/>
      <sheetName val="2"/>
      <sheetName val="iii"/>
      <sheetName val="Macro1"/>
      <sheetName val="iv"/>
      <sheetName val="4"/>
      <sheetName val="5"/>
      <sheetName val="6"/>
      <sheetName val="7"/>
      <sheetName val="R_thirty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29"/>
      <sheetName val="30"/>
      <sheetName val="31"/>
      <sheetName val="32"/>
      <sheetName val="33"/>
      <sheetName val="34"/>
      <sheetName val="35"/>
      <sheetName val="36"/>
      <sheetName val="37"/>
      <sheetName val="39"/>
      <sheetName val="40"/>
      <sheetName val="41"/>
      <sheetName val="PG42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-VAL"/>
      <sheetName val="Sheet2"/>
      <sheetName val="FDC-Italy"/>
      <sheetName val="rev.format-Italy"/>
      <sheetName val="P&amp;L(for MD)-Italy"/>
      <sheetName val="P&amp;L(for MD)-Exp."/>
      <sheetName val="P&amp;L(for MD)-Dom."/>
      <sheetName val="P&amp;L(for MD)-Actual"/>
      <sheetName val="rev.format-Dom."/>
      <sheetName val="P &amp; L"/>
      <sheetName val="Cost of sales"/>
      <sheetName val="Fdc"/>
      <sheetName val="MATCOST-Free"/>
      <sheetName val="SALES-QTY"/>
      <sheetName val="Export"/>
      <sheetName val="ExportP&amp;L"/>
      <sheetName val="Input-Pack Level"/>
      <sheetName val="Input-Brand Level"/>
      <sheetName val="SAMPLE"/>
      <sheetName val="sec.Frt."/>
      <sheetName val="rev.format Ytd"/>
      <sheetName val="Sheet1"/>
      <sheetName val="Inter Co."/>
      <sheetName val="TB vs Mngt"/>
      <sheetName val="TB Current"/>
      <sheetName val="BS"/>
      <sheetName val="TB PM"/>
      <sheetName val="TB vs Mngt PM"/>
      <sheetName val="P&amp;l0301"/>
      <sheetName val="Tax Computation"/>
      <sheetName val="fa"/>
      <sheetName val="Model"/>
      <sheetName val="SALES_VAL"/>
      <sheetName val="Specific Provision for Jul"/>
      <sheetName val="WORKINGS"/>
      <sheetName val="FORM-16"/>
      <sheetName val="COVER"/>
      <sheetName val="STB4"/>
      <sheetName val="pack pnl-99"/>
      <sheetName val="BRP&amp;L"/>
      <sheetName val="Data"/>
      <sheetName val="Parameters"/>
      <sheetName val="FINAL"/>
      <sheetName val="データシート"/>
      <sheetName val="Xg"/>
      <sheetName val="AT&amp;T VTNS Phoenix TP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d Descriptions"/>
      <sheetName val="Project Details"/>
      <sheetName val="Group Details"/>
      <sheetName val="Range"/>
      <sheetName val="TOC"/>
      <sheetName val="GroupRank"/>
      <sheetName val="SuperGroupRank"/>
      <sheetName val="CoverPage"/>
      <sheetName val="dashboard"/>
      <sheetName val="score trends"/>
      <sheetName val="priority analysis"/>
      <sheetName val="standards trend"/>
      <sheetName val="service timing"/>
      <sheetName val="Fix it First Time"/>
      <sheetName val="Mgmt Rpt Data - 1"/>
      <sheetName val="Mgmt Data - 2"/>
      <sheetName val="priority analysis(mgmt sum)"/>
      <sheetName val="score card (mgmt sum)"/>
      <sheetName val="Slide Mgmt"/>
      <sheetName val="Sample Indo"/>
      <sheetName val="Sample MY"/>
      <sheetName val="Sample India"/>
      <sheetName val="Sample PH"/>
      <sheetName val="Sample TH"/>
      <sheetName val="Factor &amp; Attr"/>
      <sheetName val="Product Problems"/>
      <sheetName val="Parts"/>
      <sheetName val="ﾃﾞｰﾀﾍﾞｰｽ"/>
      <sheetName val="2005 D-CSI Honda Korea TEMPLATE"/>
      <sheetName val="県別ﾏﾙﾁ"/>
      <sheetName val="standards trend (4)"/>
      <sheetName val="Sales Initiation (5)"/>
      <sheetName val="Timing-1 (6)"/>
      <sheetName val="dashboard (1)"/>
      <sheetName val="HPRO(5)-A"/>
      <sheetName val="P2対D1"/>
      <sheetName val="６中３版"/>
    </sheetNames>
    <sheetDataSet>
      <sheetData sheetId="0" refreshError="1"/>
      <sheetData sheetId="1" refreshError="1"/>
      <sheetData sheetId="2" refreshError="1"/>
      <sheetData sheetId="3" refreshError="1">
        <row r="306">
          <cell r="A306" t="str">
            <v>Korea</v>
          </cell>
          <cell r="B306" t="str">
            <v>UniqueName</v>
          </cell>
          <cell r="C306" t="str">
            <v>Comparison segment</v>
          </cell>
          <cell r="D306" t="str">
            <v>Ranked Type</v>
          </cell>
          <cell r="G306" t="str">
            <v>Report Type</v>
          </cell>
          <cell r="H306" t="str">
            <v>Code</v>
          </cell>
          <cell r="I306" t="str">
            <v>Filename</v>
          </cell>
        </row>
        <row r="307">
          <cell r="A307">
            <v>1</v>
          </cell>
          <cell r="B307" t="str">
            <v>Study Total</v>
          </cell>
          <cell r="C307" t="str">
            <v>Study Total</v>
          </cell>
          <cell r="E307" t="str">
            <v>Best Dealer</v>
          </cell>
          <cell r="F307" t="str">
            <v>Study Total.honda</v>
          </cell>
          <cell r="G307" t="str">
            <v>Study Total</v>
          </cell>
          <cell r="H307" t="str">
            <v>01</v>
          </cell>
          <cell r="I307" t="str">
            <v>Study Total.honda.05H2.csi.01.082</v>
          </cell>
        </row>
        <row r="308">
          <cell r="A308">
            <v>2</v>
          </cell>
          <cell r="B308" t="str">
            <v>Honda</v>
          </cell>
          <cell r="C308" t="str">
            <v>Study Total</v>
          </cell>
          <cell r="E308" t="str">
            <v>Best Dealer</v>
          </cell>
          <cell r="F308" t="str">
            <v>Honda.honda</v>
          </cell>
          <cell r="G308" t="str">
            <v>Model</v>
          </cell>
          <cell r="H308" t="str">
            <v>04</v>
          </cell>
          <cell r="I308" t="str">
            <v>Honda.honda.05H2.csi.04.082</v>
          </cell>
        </row>
        <row r="309">
          <cell r="A309">
            <v>3</v>
          </cell>
          <cell r="B309" t="str">
            <v>Benz</v>
          </cell>
          <cell r="C309" t="str">
            <v>Honda</v>
          </cell>
          <cell r="E309" t="str">
            <v>Best Dealer</v>
          </cell>
          <cell r="F309" t="str">
            <v>Benz.honda</v>
          </cell>
          <cell r="G309" t="str">
            <v>Model</v>
          </cell>
          <cell r="H309" t="str">
            <v>04</v>
          </cell>
          <cell r="I309" t="str">
            <v>Benz.honda.05H2.csi.04.082</v>
          </cell>
        </row>
        <row r="310">
          <cell r="A310">
            <v>4</v>
          </cell>
          <cell r="B310" t="str">
            <v>Lexus</v>
          </cell>
          <cell r="C310" t="str">
            <v>Honda</v>
          </cell>
          <cell r="E310" t="str">
            <v>Best Dealer</v>
          </cell>
          <cell r="F310" t="str">
            <v>Lexus.honda</v>
          </cell>
          <cell r="G310" t="str">
            <v>Model</v>
          </cell>
          <cell r="H310" t="str">
            <v>04</v>
          </cell>
          <cell r="I310" t="str">
            <v>Lexus.honda.05H2.csi.04.082</v>
          </cell>
        </row>
        <row r="311">
          <cell r="A311">
            <v>5</v>
          </cell>
          <cell r="B311" t="str">
            <v>BMW</v>
          </cell>
          <cell r="C311" t="str">
            <v>Honda</v>
          </cell>
          <cell r="E311" t="str">
            <v>Best Dealer</v>
          </cell>
          <cell r="F311" t="str">
            <v>BMW.honda</v>
          </cell>
          <cell r="G311" t="str">
            <v>Model</v>
          </cell>
          <cell r="H311" t="str">
            <v>04</v>
          </cell>
          <cell r="I311" t="str">
            <v>BMW.honda.05H2.csi.04.082</v>
          </cell>
        </row>
        <row r="312">
          <cell r="A312">
            <v>6</v>
          </cell>
          <cell r="B312" t="str">
            <v>Audi</v>
          </cell>
          <cell r="C312" t="str">
            <v>Honda</v>
          </cell>
          <cell r="E312" t="str">
            <v>Best Dealer</v>
          </cell>
          <cell r="F312" t="str">
            <v>Audi.honda</v>
          </cell>
          <cell r="G312" t="str">
            <v>Model</v>
          </cell>
          <cell r="H312" t="str">
            <v>04</v>
          </cell>
          <cell r="I312" t="str">
            <v>Audi.honda.05H2.csi.04.082</v>
          </cell>
        </row>
        <row r="313">
          <cell r="A313">
            <v>7</v>
          </cell>
          <cell r="B313" t="str">
            <v>Hyundai</v>
          </cell>
          <cell r="C313" t="str">
            <v>Honda</v>
          </cell>
          <cell r="E313" t="str">
            <v>Best Dealer</v>
          </cell>
          <cell r="F313" t="str">
            <v>Hyundai.honda</v>
          </cell>
          <cell r="G313" t="str">
            <v>Model</v>
          </cell>
          <cell r="H313" t="str">
            <v>04</v>
          </cell>
          <cell r="I313" t="str">
            <v>Hyundai.honda.05H2.csi.04.082</v>
          </cell>
        </row>
        <row r="314">
          <cell r="A314">
            <v>8</v>
          </cell>
          <cell r="B314" t="str">
            <v>RenaultSamsung</v>
          </cell>
          <cell r="C314" t="str">
            <v>Honda</v>
          </cell>
          <cell r="E314" t="str">
            <v>Best Dealer</v>
          </cell>
          <cell r="F314" t="str">
            <v>RenaultSamsung.honda</v>
          </cell>
          <cell r="G314" t="str">
            <v>Model</v>
          </cell>
          <cell r="H314" t="str">
            <v>04</v>
          </cell>
          <cell r="I314" t="str">
            <v>RenaultSamsung.honda.05H2.csi.04.082</v>
          </cell>
        </row>
        <row r="315">
          <cell r="A315">
            <v>9</v>
          </cell>
          <cell r="B315" t="str">
            <v>Accord</v>
          </cell>
          <cell r="C315" t="str">
            <v>Honda</v>
          </cell>
          <cell r="D315" t="str">
            <v>Vehicle Type</v>
          </cell>
          <cell r="E315" t="str">
            <v>Best Dealer</v>
          </cell>
          <cell r="F315" t="str">
            <v>Accord.honda</v>
          </cell>
          <cell r="G315" t="str">
            <v>Model</v>
          </cell>
          <cell r="H315" t="str">
            <v>04</v>
          </cell>
          <cell r="I315" t="str">
            <v>Accord.honda.05H2.csi.04.082</v>
          </cell>
        </row>
        <row r="316">
          <cell r="A316">
            <v>10</v>
          </cell>
          <cell r="B316" t="str">
            <v>CR-V</v>
          </cell>
          <cell r="C316" t="str">
            <v>Honda</v>
          </cell>
          <cell r="D316" t="str">
            <v>Vehicle Type</v>
          </cell>
          <cell r="E316" t="str">
            <v>Best Dealer</v>
          </cell>
          <cell r="F316" t="str">
            <v>CR-V.honda</v>
          </cell>
          <cell r="G316" t="str">
            <v>Model</v>
          </cell>
          <cell r="H316" t="str">
            <v>04</v>
          </cell>
          <cell r="I316" t="str">
            <v>CR-V.honda.05H2.csi.04.082</v>
          </cell>
        </row>
        <row r="317">
          <cell r="A317">
            <v>11</v>
          </cell>
          <cell r="B317" t="str">
            <v>Seoul/Kyonggi/Sudokwon</v>
          </cell>
          <cell r="C317" t="str">
            <v>Study Total</v>
          </cell>
          <cell r="D317" t="str">
            <v>State</v>
          </cell>
          <cell r="E317" t="str">
            <v>Best Dealer</v>
          </cell>
          <cell r="F317" t="str">
            <v>Seoul_Kyonggi_Sudokwon.honda</v>
          </cell>
          <cell r="G317" t="str">
            <v>Region</v>
          </cell>
          <cell r="H317" t="str">
            <v>03</v>
          </cell>
          <cell r="I317" t="str">
            <v>Seoul_Kyonggi_Sudokwon.honda.05H2.csi.03.082</v>
          </cell>
        </row>
        <row r="318">
          <cell r="A318">
            <v>12</v>
          </cell>
          <cell r="B318" t="str">
            <v>Pusan</v>
          </cell>
          <cell r="C318" t="str">
            <v>Study Total</v>
          </cell>
          <cell r="D318" t="str">
            <v>State</v>
          </cell>
          <cell r="E318" t="str">
            <v>Best Dealer</v>
          </cell>
          <cell r="F318" t="str">
            <v>Pusan.honda</v>
          </cell>
          <cell r="G318" t="str">
            <v>Region</v>
          </cell>
          <cell r="H318" t="str">
            <v>03</v>
          </cell>
          <cell r="I318" t="str">
            <v>Pusan.honda.05H2.csi.03.082</v>
          </cell>
        </row>
        <row r="319">
          <cell r="A319">
            <v>13</v>
          </cell>
          <cell r="B319" t="str">
            <v>Daegu</v>
          </cell>
          <cell r="C319" t="str">
            <v>Study Total</v>
          </cell>
          <cell r="D319" t="str">
            <v>State</v>
          </cell>
          <cell r="E319" t="str">
            <v>Best Dealer</v>
          </cell>
          <cell r="F319" t="str">
            <v>Daegu.honda</v>
          </cell>
          <cell r="G319" t="str">
            <v>Region</v>
          </cell>
          <cell r="H319" t="str">
            <v>03</v>
          </cell>
          <cell r="I319" t="str">
            <v>Daegu.honda.05H2.csi.03.082</v>
          </cell>
        </row>
        <row r="320">
          <cell r="A320">
            <v>14</v>
          </cell>
          <cell r="B320" t="str">
            <v>Gwangju</v>
          </cell>
          <cell r="C320" t="str">
            <v>Study Total</v>
          </cell>
          <cell r="D320" t="str">
            <v>State</v>
          </cell>
          <cell r="E320" t="str">
            <v>Best Dealer</v>
          </cell>
          <cell r="F320" t="str">
            <v>Gwangju.honda</v>
          </cell>
          <cell r="G320" t="str">
            <v>Region</v>
          </cell>
          <cell r="H320" t="str">
            <v>03</v>
          </cell>
          <cell r="I320" t="str">
            <v>Gwangju.honda.05H2.csi.03.082</v>
          </cell>
        </row>
        <row r="321">
          <cell r="A321">
            <v>15</v>
          </cell>
          <cell r="B321" t="str">
            <v>Taejon</v>
          </cell>
          <cell r="C321" t="str">
            <v>Study Total</v>
          </cell>
          <cell r="D321" t="str">
            <v>State</v>
          </cell>
          <cell r="E321" t="str">
            <v>Best Dealer</v>
          </cell>
          <cell r="F321" t="str">
            <v>Taejon.honda</v>
          </cell>
          <cell r="G321" t="str">
            <v>Region</v>
          </cell>
          <cell r="H321" t="str">
            <v>03</v>
          </cell>
          <cell r="I321" t="str">
            <v>Taejon.honda.05H2.csi.03.082</v>
          </cell>
        </row>
        <row r="322">
          <cell r="A322">
            <v>16</v>
          </cell>
          <cell r="B322" t="str">
            <v>Doosan Honda</v>
          </cell>
          <cell r="C322" t="str">
            <v>Honda</v>
          </cell>
          <cell r="D322" t="str">
            <v>Dealers in Seoul/Kyonggi/Sudokwon</v>
          </cell>
          <cell r="E322" t="str">
            <v>Best Dealer</v>
          </cell>
          <cell r="F322" t="str">
            <v>Doosan Honda.honda</v>
          </cell>
          <cell r="G322" t="str">
            <v>Dealer</v>
          </cell>
          <cell r="H322" t="str">
            <v>05</v>
          </cell>
          <cell r="I322" t="str">
            <v>Doosan Honda.honda.05H2.csi.05.082</v>
          </cell>
        </row>
        <row r="323">
          <cell r="A323">
            <v>17</v>
          </cell>
          <cell r="B323" t="str">
            <v>Iijin Honda</v>
          </cell>
          <cell r="C323" t="str">
            <v>Honda</v>
          </cell>
          <cell r="D323" t="str">
            <v>Dealers in Seoul/Kyonggi/Sudokwon</v>
          </cell>
          <cell r="E323" t="str">
            <v>Best Dealer</v>
          </cell>
          <cell r="F323" t="str">
            <v>Iijin Honda.honda</v>
          </cell>
          <cell r="G323" t="str">
            <v>Dealer</v>
          </cell>
          <cell r="H323" t="str">
            <v>05</v>
          </cell>
          <cell r="I323" t="str">
            <v>Iijin Honda.honda.05H2.csi.05.082</v>
          </cell>
        </row>
        <row r="324">
          <cell r="A324">
            <v>18</v>
          </cell>
          <cell r="B324" t="str">
            <v>KCC Honda</v>
          </cell>
          <cell r="C324" t="str">
            <v>Honda</v>
          </cell>
          <cell r="D324" t="str">
            <v>Dealers in Seoul/Kyonggi/Sudokwon</v>
          </cell>
          <cell r="E324" t="str">
            <v>Best Dealer</v>
          </cell>
          <cell r="F324" t="str">
            <v>KCC Honda.honda</v>
          </cell>
          <cell r="G324" t="str">
            <v>Dealer</v>
          </cell>
          <cell r="H324" t="str">
            <v>05</v>
          </cell>
          <cell r="I324" t="str">
            <v>KCC Honda.honda.05H2.csi.05.082</v>
          </cell>
        </row>
        <row r="325">
          <cell r="A325">
            <v>19</v>
          </cell>
          <cell r="B325" t="str">
            <v>D3 Honda</v>
          </cell>
          <cell r="C325" t="str">
            <v>Honda</v>
          </cell>
          <cell r="D325" t="str">
            <v>Dealers in Pusan</v>
          </cell>
          <cell r="E325" t="str">
            <v>Best Dealer</v>
          </cell>
          <cell r="F325" t="str">
            <v>D3 Honda.honda</v>
          </cell>
          <cell r="G325" t="str">
            <v>Dealer</v>
          </cell>
          <cell r="H325" t="str">
            <v>05</v>
          </cell>
          <cell r="I325" t="str">
            <v>D3 Honda.honda.05H2.csi.05.082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FactorStructure"/>
      <sheetName val="Sheet1"/>
      <sheetName val="priority analysis"/>
      <sheetName val="sampling"/>
      <sheetName val="ﾘｽﾄ"/>
      <sheetName val="損益分岐点"/>
      <sheetName val="Range"/>
      <sheetName val="県別ﾏﾙﾁ"/>
      <sheetName val="Stores RMPMfg"/>
      <sheetName val="MK(W L,D)ｺｽﾄ"/>
    </sheetNames>
    <sheetDataSet>
      <sheetData sheetId="0" refreshError="1">
        <row r="1">
          <cell r="B1" t="str">
            <v>q13.3</v>
          </cell>
          <cell r="C1" t="str">
            <v>DLR's ability to see you within a reasonable amount of time</v>
          </cell>
        </row>
        <row r="2">
          <cell r="B2" t="str">
            <v>q13.4</v>
          </cell>
          <cell r="C2" t="str">
            <v>Amount of time you spent waiting to speak to someone</v>
          </cell>
        </row>
        <row r="3">
          <cell r="B3" t="str">
            <v>q14</v>
          </cell>
          <cell r="C3" t="str">
            <v>Please rate the whole process of getting your vehicle into service</v>
          </cell>
        </row>
        <row r="4">
          <cell r="B4" t="str">
            <v>q16.1</v>
          </cell>
          <cell r="C4" t="str">
            <v>Explanation of service to be performed</v>
          </cell>
        </row>
        <row r="5">
          <cell r="B5" t="str">
            <v>q16.2</v>
          </cell>
          <cell r="C5" t="str">
            <v>Treated with courtesy and respect</v>
          </cell>
        </row>
        <row r="6">
          <cell r="B6" t="str">
            <v>q16.3</v>
          </cell>
          <cell r="C6" t="str">
            <v>Honesty</v>
          </cell>
        </row>
        <row r="7">
          <cell r="B7" t="str">
            <v>q16.4</v>
          </cell>
          <cell r="C7" t="str">
            <v>Knowledge / expertise</v>
          </cell>
        </row>
        <row r="8">
          <cell r="B8" t="str">
            <v>q16.5</v>
          </cell>
          <cell r="C8" t="str">
            <v>Fulfillment of commitments</v>
          </cell>
        </row>
        <row r="9">
          <cell r="B9" t="str">
            <v>q16.6</v>
          </cell>
          <cell r="C9" t="str">
            <v>Listened to requests</v>
          </cell>
        </row>
        <row r="10">
          <cell r="B10" t="str">
            <v>q16.7</v>
          </cell>
          <cell r="C10" t="str">
            <v>Asked questions to clarify needs</v>
          </cell>
        </row>
        <row r="11">
          <cell r="B11" t="str">
            <v>q16.8</v>
          </cell>
          <cell r="C11" t="str">
            <v>Understood problem with vehicle</v>
          </cell>
        </row>
        <row r="12">
          <cell r="B12" t="str">
            <v>q17</v>
          </cell>
          <cell r="C12" t="str">
            <v>Service advisor overall</v>
          </cell>
        </row>
        <row r="13">
          <cell r="B13" t="str">
            <v>q18.1</v>
          </cell>
          <cell r="C13" t="str">
            <v>How well the DLR enabled you to spend your time</v>
          </cell>
        </row>
        <row r="14">
          <cell r="B14" t="str">
            <v>q18.2</v>
          </cell>
          <cell r="C14" t="str">
            <v>Cleanliness in customer waiting area</v>
          </cell>
        </row>
        <row r="15">
          <cell r="B15" t="str">
            <v>q18.3</v>
          </cell>
          <cell r="C15" t="str">
            <v>Comfort in customer waiting area</v>
          </cell>
        </row>
        <row r="16">
          <cell r="B16" t="str">
            <v>q18.4</v>
          </cell>
          <cell r="C16" t="str">
            <v>Amenities in customer waiting area</v>
          </cell>
        </row>
        <row r="17">
          <cell r="B17" t="str">
            <v>q19</v>
          </cell>
          <cell r="C17" t="str">
            <v>Your experience while your vehicle was being serviced</v>
          </cell>
        </row>
        <row r="18">
          <cell r="B18" t="str">
            <v>q22</v>
          </cell>
          <cell r="C18" t="str">
            <v>The amount of time it took to get your vehicle</v>
          </cell>
        </row>
        <row r="19">
          <cell r="B19" t="str">
            <v>q24.1</v>
          </cell>
          <cell r="C19" t="str">
            <v>Promptness in delivering vehicle</v>
          </cell>
        </row>
        <row r="20">
          <cell r="B20" t="str">
            <v>q24.2</v>
          </cell>
          <cell r="C20" t="str">
            <v>Explanation of work performed</v>
          </cell>
        </row>
        <row r="21">
          <cell r="B21" t="str">
            <v>q24.3</v>
          </cell>
          <cell r="C21" t="str">
            <v>Explanation of charges</v>
          </cell>
        </row>
        <row r="22">
          <cell r="B22" t="str">
            <v>q24.4</v>
          </cell>
          <cell r="C22" t="str">
            <v>Process of paying for service</v>
          </cell>
        </row>
        <row r="23">
          <cell r="B23" t="str">
            <v>q24.5</v>
          </cell>
          <cell r="C23" t="str">
            <v>Cleanliness and appearance of vehicle</v>
          </cell>
        </row>
        <row r="24">
          <cell r="B24" t="str">
            <v>q25</v>
          </cell>
          <cell r="C24" t="str">
            <v>Your experience of picking up your vehicle from service</v>
          </cell>
        </row>
        <row r="25">
          <cell r="B25" t="str">
            <v>q29.1</v>
          </cell>
          <cell r="C25" t="str">
            <v>Ability to diagnose problems</v>
          </cell>
        </row>
        <row r="26">
          <cell r="B26" t="str">
            <v>q29.2</v>
          </cell>
          <cell r="C26" t="str">
            <v>Quality of work performed</v>
          </cell>
        </row>
        <row r="27">
          <cell r="B27" t="str">
            <v>q29.3</v>
          </cell>
          <cell r="C27" t="str">
            <v>Thoroughness in fulfilling requests</v>
          </cell>
        </row>
        <row r="28">
          <cell r="B28" t="str">
            <v>q29.4</v>
          </cell>
          <cell r="C28" t="str">
            <v>Availability of parts for service</v>
          </cell>
        </row>
        <row r="29">
          <cell r="B29" t="str">
            <v>q30</v>
          </cell>
          <cell r="C29" t="str">
            <v>How would you rate the ability to fix the problem on the first visit</v>
          </cell>
        </row>
        <row r="30">
          <cell r="B30" t="str">
            <v>q32.1</v>
          </cell>
          <cell r="C30" t="str">
            <v>Fairness of charges</v>
          </cell>
        </row>
        <row r="31">
          <cell r="B31" t="str">
            <v>q32.2</v>
          </cell>
          <cell r="C31" t="str">
            <v>Value of service received</v>
          </cell>
        </row>
        <row r="32">
          <cell r="B32" t="str">
            <v>q32.3</v>
          </cell>
          <cell r="C32" t="str">
            <v>Consideration for your time</v>
          </cell>
        </row>
        <row r="33">
          <cell r="B33" t="str">
            <v>q32.4</v>
          </cell>
          <cell r="C33" t="str">
            <v>Dealership values your business</v>
          </cell>
        </row>
        <row r="34">
          <cell r="B34" t="str">
            <v>q32.5</v>
          </cell>
          <cell r="C34" t="str">
            <v>Dealer stands behind service</v>
          </cell>
        </row>
        <row r="35">
          <cell r="B35" t="str">
            <v>q32.6</v>
          </cell>
          <cell r="C35" t="str">
            <v>Convenience of location</v>
          </cell>
        </row>
        <row r="36">
          <cell r="B36" t="str">
            <v>q32.7</v>
          </cell>
          <cell r="C36" t="str">
            <v>Convenience of operating hours</v>
          </cell>
        </row>
        <row r="37">
          <cell r="B37" t="str">
            <v>q32.8</v>
          </cell>
          <cell r="C37" t="str">
            <v>Cleanliness and appearance of facility</v>
          </cell>
        </row>
        <row r="38">
          <cell r="B38" t="str">
            <v>q33</v>
          </cell>
          <cell r="C38" t="str">
            <v>How "user-friendly" this DLR is for service</v>
          </cell>
        </row>
        <row r="39">
          <cell r="B39" t="str">
            <v>q36.1</v>
          </cell>
          <cell r="C39" t="str">
            <v xml:space="preserve">Trouble free operation </v>
          </cell>
        </row>
        <row r="40">
          <cell r="B40" t="str">
            <v>q36.2</v>
          </cell>
          <cell r="C40" t="str">
            <v>Freedom from squeaks and rattle</v>
          </cell>
        </row>
        <row r="41">
          <cell r="B41" t="str">
            <v>q36.3</v>
          </cell>
          <cell r="C41" t="str">
            <v>Ease of maintenance and repair</v>
          </cell>
        </row>
        <row r="42">
          <cell r="B42" t="str">
            <v>q37</v>
          </cell>
          <cell r="C42" t="str">
            <v>How would you rate the quality , reliability and durability of your vehicle</v>
          </cell>
        </row>
        <row r="43">
          <cell r="B43" t="str">
            <v>q38.1</v>
          </cell>
          <cell r="C43" t="str">
            <v>Please rate the DLR's performance of srevice and repairs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 8"/>
      <sheetName val="Main"/>
      <sheetName val="Qtr 4"/>
      <sheetName val="Qtr 3"/>
      <sheetName val="Qtr 2"/>
      <sheetName val="Qtr 1"/>
      <sheetName val="Late Payment"/>
      <sheetName val="CY ROI (2)"/>
      <sheetName val="FAR IT"/>
      <sheetName val="CY ROI"/>
      <sheetName val="Form 3CD"/>
      <sheetName val="Annexure I"/>
      <sheetName val="Annexure II (FBT)"/>
      <sheetName val="1"/>
      <sheetName val="2"/>
      <sheetName val="3"/>
      <sheetName val="3-A"/>
      <sheetName val="4"/>
      <sheetName val="5"/>
      <sheetName val="6"/>
      <sheetName val="7"/>
      <sheetName val="7A"/>
      <sheetName val="8"/>
      <sheetName val="9"/>
      <sheetName val="9A"/>
      <sheetName val="11"/>
      <sheetName val="12"/>
      <sheetName val="Delhi N"/>
      <sheetName val="Noida N"/>
      <sheetName val="delhi UK"/>
      <sheetName val="Haridwar UK"/>
      <sheetName val="INVL"/>
      <sheetName val="11 (2)"/>
      <sheetName val="08-09ANALYSIS"/>
      <sheetName val="CH Haridwar"/>
      <sheetName val="BD UA"/>
      <sheetName val="ED Bal 08-09"/>
      <sheetName val="BN N"/>
      <sheetName val="BD N"/>
      <sheetName val="ROI"/>
      <sheetName val="Q4"/>
      <sheetName val="Q3"/>
      <sheetName val="Q2"/>
      <sheetName val="Q1"/>
      <sheetName val="Challan"/>
      <sheetName val="asset excise"/>
      <sheetName val="07-08ANALYSIS"/>
      <sheetName val="Codes"/>
      <sheetName val="int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0902"/>
      <sheetName val="first cut"/>
      <sheetName val="Planning Mat"/>
      <sheetName val="TBR workings"/>
      <sheetName val="Leadsheet"/>
      <sheetName val="Adjustment Entry"/>
      <sheetName val="LETTER"/>
      <sheetName val="TB"/>
    </sheetNames>
    <sheetDataSet>
      <sheetData sheetId="0" refreshError="1"/>
      <sheetData sheetId="1" refreshError="1">
        <row r="1">
          <cell r="A1" t="str">
            <v>A/c Code</v>
          </cell>
          <cell r="B1" t="str">
            <v>Description</v>
          </cell>
        </row>
        <row r="2">
          <cell r="A2">
            <v>10315</v>
          </cell>
          <cell r="B2" t="str">
            <v>CASH AT BANK-INR</v>
          </cell>
          <cell r="C2">
            <v>7011771.2699999996</v>
          </cell>
        </row>
        <row r="3">
          <cell r="A3">
            <v>10625</v>
          </cell>
          <cell r="B3" t="str">
            <v>CASH-PETTY</v>
          </cell>
          <cell r="C3">
            <v>107381.4</v>
          </cell>
        </row>
        <row r="4">
          <cell r="A4">
            <v>11410</v>
          </cell>
          <cell r="B4" t="str">
            <v>AR-TRADE</v>
          </cell>
          <cell r="C4">
            <v>277432080.75999999</v>
          </cell>
        </row>
        <row r="5">
          <cell r="A5">
            <v>12110</v>
          </cell>
          <cell r="B5" t="str">
            <v>CASH AND TRAVEL ADVANCES</v>
          </cell>
          <cell r="C5">
            <v>-264984.62</v>
          </cell>
        </row>
        <row r="6">
          <cell r="A6">
            <v>12200</v>
          </cell>
          <cell r="B6" t="str">
            <v>MISC-TAXES/CONTRA</v>
          </cell>
          <cell r="C6">
            <v>0</v>
          </cell>
        </row>
        <row r="7">
          <cell r="A7">
            <v>12210</v>
          </cell>
          <cell r="B7" t="str">
            <v>INCOME TAX REFUBDS REVBL</v>
          </cell>
          <cell r="C7">
            <v>36445008.030000001</v>
          </cell>
        </row>
        <row r="8">
          <cell r="A8">
            <v>12261</v>
          </cell>
          <cell r="B8" t="str">
            <v>EXCISE DUTY-PAID STOCK</v>
          </cell>
          <cell r="C8">
            <v>235543</v>
          </cell>
        </row>
        <row r="9">
          <cell r="A9">
            <v>12280</v>
          </cell>
          <cell r="B9" t="str">
            <v>EXCISE DUTY - PLA A/C</v>
          </cell>
          <cell r="C9">
            <v>1035010</v>
          </cell>
        </row>
        <row r="10">
          <cell r="A10">
            <v>12283</v>
          </cell>
          <cell r="B10" t="str">
            <v>EXCISE DUTY- CENVAT</v>
          </cell>
          <cell r="C10">
            <v>115036</v>
          </cell>
        </row>
        <row r="11">
          <cell r="A11">
            <v>12285</v>
          </cell>
          <cell r="B11" t="str">
            <v>SALES TAX REFUNDS RECVBL</v>
          </cell>
          <cell r="C11">
            <v>578601</v>
          </cell>
        </row>
        <row r="12">
          <cell r="A12">
            <v>12380</v>
          </cell>
          <cell r="B12" t="str">
            <v>RECEIVABLES-OTHER</v>
          </cell>
          <cell r="C12">
            <v>6307140.3200000003</v>
          </cell>
        </row>
        <row r="13">
          <cell r="A13">
            <v>12610</v>
          </cell>
          <cell r="B13" t="str">
            <v>RESERVE FOR BAD DEBTS</v>
          </cell>
          <cell r="C13">
            <v>-6138132.3399999999</v>
          </cell>
        </row>
        <row r="14">
          <cell r="A14">
            <v>14110</v>
          </cell>
          <cell r="B14" t="str">
            <v>INV-FINSIHED GOODS</v>
          </cell>
          <cell r="C14">
            <v>3122502.25</v>
          </cell>
        </row>
        <row r="15">
          <cell r="A15">
            <v>14160</v>
          </cell>
          <cell r="B15" t="str">
            <v>INV-IMPORT DUTY(CUSTOMS)</v>
          </cell>
          <cell r="C15">
            <v>4174933.2</v>
          </cell>
        </row>
        <row r="16">
          <cell r="A16">
            <v>14310</v>
          </cell>
          <cell r="B16" t="str">
            <v>INV-WIP</v>
          </cell>
          <cell r="C16">
            <v>1367202.37</v>
          </cell>
        </row>
        <row r="17">
          <cell r="A17">
            <v>14370</v>
          </cell>
          <cell r="B17" t="str">
            <v>INV-OUTSIDE POINT(CSTMR)</v>
          </cell>
          <cell r="C17">
            <v>1146841.22</v>
          </cell>
        </row>
        <row r="18">
          <cell r="A18">
            <v>14380</v>
          </cell>
          <cell r="B18" t="str">
            <v>INV-SUB CONTRACT (FAT)</v>
          </cell>
          <cell r="C18">
            <v>50839350.280000001</v>
          </cell>
        </row>
        <row r="19">
          <cell r="A19">
            <v>14410</v>
          </cell>
          <cell r="B19" t="str">
            <v>INV-RAW MATERIALS</v>
          </cell>
          <cell r="C19">
            <v>75670905.25</v>
          </cell>
        </row>
        <row r="20">
          <cell r="A20">
            <v>14480</v>
          </cell>
          <cell r="B20" t="str">
            <v>INV-IN TRANSIT(LOCAL)</v>
          </cell>
          <cell r="C20">
            <v>3146086.64</v>
          </cell>
        </row>
        <row r="21">
          <cell r="A21">
            <v>14490</v>
          </cell>
          <cell r="B21" t="str">
            <v>INV-IN TRANSIT(INTERCOM)</v>
          </cell>
          <cell r="C21">
            <v>6824448.1100000003</v>
          </cell>
        </row>
        <row r="22">
          <cell r="A22">
            <v>14800</v>
          </cell>
          <cell r="B22" t="str">
            <v>INV-STD COST REVALUATION</v>
          </cell>
          <cell r="C22">
            <v>-13397425.310000001</v>
          </cell>
        </row>
        <row r="23">
          <cell r="A23">
            <v>15090</v>
          </cell>
          <cell r="B23" t="str">
            <v>PREPAID-OTHER</v>
          </cell>
          <cell r="C23">
            <v>6573480.1399999997</v>
          </cell>
        </row>
        <row r="24">
          <cell r="A24">
            <v>15620</v>
          </cell>
          <cell r="B24" t="str">
            <v>FIELD SERVICE STOCK-GTS</v>
          </cell>
          <cell r="C24">
            <v>53954586.380000003</v>
          </cell>
        </row>
        <row r="25">
          <cell r="A25">
            <v>15630</v>
          </cell>
          <cell r="B25" t="str">
            <v>FIELD SERVICE STK-PROVIS</v>
          </cell>
          <cell r="C25">
            <v>-14938670.24</v>
          </cell>
        </row>
        <row r="26">
          <cell r="A26">
            <v>15710</v>
          </cell>
          <cell r="B26" t="str">
            <v>DEPOSIT-TENDER(EARNEST)</v>
          </cell>
          <cell r="C26">
            <v>3057976.5</v>
          </cell>
        </row>
        <row r="27">
          <cell r="A27">
            <v>15715</v>
          </cell>
          <cell r="B27" t="str">
            <v>DEPOSIT-MATERIAL PURCHAS</v>
          </cell>
          <cell r="C27">
            <v>2855825.47</v>
          </cell>
        </row>
        <row r="28">
          <cell r="A28">
            <v>15723</v>
          </cell>
          <cell r="B28" t="str">
            <v>DEPOSIT-STAFF ACOMODATON</v>
          </cell>
          <cell r="C28">
            <v>426000</v>
          </cell>
        </row>
        <row r="29">
          <cell r="A29">
            <v>15790</v>
          </cell>
          <cell r="B29" t="str">
            <v>DEPOSIT-OTHERS</v>
          </cell>
          <cell r="C29">
            <v>6367062.2000000002</v>
          </cell>
        </row>
        <row r="30">
          <cell r="A30">
            <v>17010</v>
          </cell>
          <cell r="B30" t="str">
            <v>LAND</v>
          </cell>
          <cell r="C30">
            <v>408823</v>
          </cell>
        </row>
        <row r="31">
          <cell r="A31">
            <v>17211</v>
          </cell>
          <cell r="B31" t="str">
            <v>LEASE IMPROVEMENTS-OBAL</v>
          </cell>
          <cell r="C31">
            <v>5595359.6900000004</v>
          </cell>
        </row>
        <row r="32">
          <cell r="A32">
            <v>17212</v>
          </cell>
          <cell r="B32" t="str">
            <v>LEASE IMPROVEMENTS-ADDS</v>
          </cell>
          <cell r="C32">
            <v>1703791.31</v>
          </cell>
        </row>
        <row r="33">
          <cell r="A33">
            <v>17311</v>
          </cell>
          <cell r="B33" t="str">
            <v>BUILDING/FACTORY-OBAL</v>
          </cell>
          <cell r="C33">
            <v>14534407</v>
          </cell>
        </row>
        <row r="34">
          <cell r="A34">
            <v>17401</v>
          </cell>
          <cell r="B34" t="str">
            <v>MACHINERY&amp;EQUPIMENT-OBAL</v>
          </cell>
          <cell r="C34">
            <v>26639621.030000001</v>
          </cell>
        </row>
        <row r="35">
          <cell r="A35">
            <v>17402</v>
          </cell>
          <cell r="B35" t="str">
            <v>MACHINERY&amp;EQUPIMENT-ADDS</v>
          </cell>
          <cell r="C35">
            <v>3325871.65</v>
          </cell>
        </row>
        <row r="36">
          <cell r="A36">
            <v>17432</v>
          </cell>
          <cell r="B36" t="str">
            <v>MACHINE TOOLS - ADDS</v>
          </cell>
          <cell r="C36">
            <v>499425.32</v>
          </cell>
        </row>
        <row r="37">
          <cell r="A37">
            <v>17641</v>
          </cell>
          <cell r="B37" t="str">
            <v>AUTO AND TRUCKS - OBAL</v>
          </cell>
          <cell r="C37">
            <v>356530</v>
          </cell>
        </row>
        <row r="38">
          <cell r="A38">
            <v>17642</v>
          </cell>
          <cell r="B38" t="str">
            <v>AUTO AND TRUCKS - ADDS</v>
          </cell>
          <cell r="C38">
            <v>2217</v>
          </cell>
        </row>
        <row r="39">
          <cell r="A39">
            <v>17711</v>
          </cell>
          <cell r="B39" t="str">
            <v>FIXTURE/FITTINGS - OBAL</v>
          </cell>
          <cell r="C39">
            <v>7619235.6600000001</v>
          </cell>
        </row>
        <row r="40">
          <cell r="A40">
            <v>17712</v>
          </cell>
          <cell r="B40" t="str">
            <v>FIXTURE/FITTINGS - ADDS</v>
          </cell>
          <cell r="C40">
            <v>3123802.34</v>
          </cell>
        </row>
        <row r="41">
          <cell r="A41">
            <v>17721</v>
          </cell>
          <cell r="B41" t="str">
            <v>TELECOM EQUIPMENT - OBAL</v>
          </cell>
          <cell r="C41">
            <v>3744165.89</v>
          </cell>
        </row>
        <row r="42">
          <cell r="A42">
            <v>17722</v>
          </cell>
          <cell r="B42" t="str">
            <v>TELECOM EQUIPMENT - ADDS</v>
          </cell>
          <cell r="C42">
            <v>1824000</v>
          </cell>
        </row>
        <row r="43">
          <cell r="A43">
            <v>17731</v>
          </cell>
          <cell r="B43" t="str">
            <v>COMPUTER/IT EQUPMNT-OBAL</v>
          </cell>
          <cell r="C43">
            <v>51755861.390000001</v>
          </cell>
        </row>
        <row r="44">
          <cell r="A44">
            <v>17732</v>
          </cell>
          <cell r="B44" t="str">
            <v>COMPUTER/IT EQUPMNT-ADDS</v>
          </cell>
          <cell r="C44">
            <v>11178094.98</v>
          </cell>
        </row>
        <row r="45">
          <cell r="A45">
            <v>17751</v>
          </cell>
          <cell r="B45" t="str">
            <v>OFFICE EQUIPMENT - OBAL</v>
          </cell>
          <cell r="C45">
            <v>4205069.3899999997</v>
          </cell>
        </row>
        <row r="46">
          <cell r="A46">
            <v>17752</v>
          </cell>
          <cell r="B46" t="str">
            <v>OFFICE EQUIPMENT - ADDS</v>
          </cell>
          <cell r="C46">
            <v>2103148</v>
          </cell>
        </row>
        <row r="47">
          <cell r="A47">
            <v>17761</v>
          </cell>
          <cell r="B47" t="str">
            <v>DEMO EQUIPMENT - OBAL</v>
          </cell>
          <cell r="C47">
            <v>21238212.09</v>
          </cell>
        </row>
        <row r="48">
          <cell r="A48">
            <v>17762</v>
          </cell>
          <cell r="B48" t="str">
            <v>DEMO EQUIPMENT - ADDS</v>
          </cell>
          <cell r="C48">
            <v>24964712.84</v>
          </cell>
        </row>
        <row r="49">
          <cell r="A49">
            <v>17902</v>
          </cell>
          <cell r="B49" t="str">
            <v>CIP - MACH &amp; EQUIP ADDS</v>
          </cell>
          <cell r="C49">
            <v>0.78</v>
          </cell>
        </row>
        <row r="50">
          <cell r="A50">
            <v>18211</v>
          </cell>
          <cell r="B50" t="str">
            <v>DEPR LEASE IMPROV - OBAL</v>
          </cell>
          <cell r="C50">
            <v>-1712020.19</v>
          </cell>
        </row>
        <row r="51">
          <cell r="A51">
            <v>18212</v>
          </cell>
          <cell r="B51" t="str">
            <v>DEPR LEASE IMPROV - ADDS</v>
          </cell>
          <cell r="C51">
            <v>-3054626.81</v>
          </cell>
        </row>
        <row r="52">
          <cell r="A52">
            <v>18311</v>
          </cell>
          <cell r="B52" t="str">
            <v>DEPR BUILDING/FACT- OBAL</v>
          </cell>
          <cell r="C52">
            <v>-2694485</v>
          </cell>
        </row>
        <row r="53">
          <cell r="A53">
            <v>18312</v>
          </cell>
          <cell r="B53" t="str">
            <v>DEPR BUILDING/FACT- ADDS</v>
          </cell>
          <cell r="C53">
            <v>-634562</v>
          </cell>
        </row>
        <row r="54">
          <cell r="A54">
            <v>18401</v>
          </cell>
          <cell r="B54" t="str">
            <v>DEPR MACH &amp; EQUIPME-OBAL</v>
          </cell>
          <cell r="C54">
            <v>-12629552.9</v>
          </cell>
        </row>
        <row r="55">
          <cell r="A55">
            <v>18402</v>
          </cell>
          <cell r="B55" t="str">
            <v>DEPR MACH &amp; EQUIPME-ADDS</v>
          </cell>
          <cell r="C55">
            <v>-3673647.1</v>
          </cell>
        </row>
        <row r="56">
          <cell r="A56">
            <v>18641</v>
          </cell>
          <cell r="B56" t="str">
            <v>DEPR AUTO/TRUCKS - OBAL</v>
          </cell>
          <cell r="C56">
            <v>-303991.89</v>
          </cell>
        </row>
        <row r="57">
          <cell r="A57">
            <v>18642</v>
          </cell>
          <cell r="B57" t="str">
            <v>DEPR AUTO/TRUCKS - ADDS</v>
          </cell>
          <cell r="C57">
            <v>123953.89</v>
          </cell>
        </row>
        <row r="58">
          <cell r="A58">
            <v>18711</v>
          </cell>
          <cell r="B58" t="str">
            <v>DEPR FURNITURE/FIX- OBAL</v>
          </cell>
          <cell r="C58">
            <v>-1838457</v>
          </cell>
        </row>
        <row r="59">
          <cell r="A59">
            <v>18712</v>
          </cell>
          <cell r="B59" t="str">
            <v>DEPR FURNITURE/FIX- ADDS</v>
          </cell>
          <cell r="C59">
            <v>-1181911</v>
          </cell>
        </row>
        <row r="60">
          <cell r="A60">
            <v>18751</v>
          </cell>
          <cell r="B60" t="str">
            <v>DEPR OFFICE EQUPMNT-OBAL</v>
          </cell>
          <cell r="C60">
            <v>-36355630</v>
          </cell>
        </row>
        <row r="61">
          <cell r="A61">
            <v>18752</v>
          </cell>
          <cell r="B61" t="str">
            <v>DEPR OFFICE EQUPMNT-ADDS</v>
          </cell>
          <cell r="C61">
            <v>-39732286</v>
          </cell>
        </row>
        <row r="62">
          <cell r="A62">
            <v>19910</v>
          </cell>
          <cell r="B62" t="str">
            <v>DEFERRED ORGANIZATON EXP</v>
          </cell>
          <cell r="C62">
            <v>3000000</v>
          </cell>
        </row>
        <row r="63">
          <cell r="A63">
            <v>40055</v>
          </cell>
          <cell r="B63" t="str">
            <v>BANK OVERDRAFT - INR</v>
          </cell>
          <cell r="C63">
            <v>-48530393.579999998</v>
          </cell>
        </row>
        <row r="64">
          <cell r="A64">
            <v>41010</v>
          </cell>
          <cell r="B64" t="str">
            <v>A/P - TRADE</v>
          </cell>
          <cell r="C64">
            <v>-69573856.310000002</v>
          </cell>
        </row>
        <row r="65">
          <cell r="A65">
            <v>41890</v>
          </cell>
          <cell r="B65" t="str">
            <v>A/P - OTHER(AP RETNTION)</v>
          </cell>
          <cell r="C65">
            <v>-2411733</v>
          </cell>
        </row>
        <row r="66">
          <cell r="A66">
            <v>42000</v>
          </cell>
          <cell r="B66" t="str">
            <v>ACCRUED PAYROLL/SALARIES</v>
          </cell>
          <cell r="C66">
            <v>-176350.15</v>
          </cell>
        </row>
        <row r="67">
          <cell r="A67">
            <v>43615</v>
          </cell>
          <cell r="B67" t="str">
            <v>WCT - PAYABLE</v>
          </cell>
          <cell r="C67">
            <v>-480227.4</v>
          </cell>
        </row>
        <row r="68">
          <cell r="A68">
            <v>43618</v>
          </cell>
          <cell r="B68" t="str">
            <v>STATUTORY DUES PAYABLE</v>
          </cell>
          <cell r="C68">
            <v>-612473</v>
          </cell>
        </row>
        <row r="69">
          <cell r="A69">
            <v>43619</v>
          </cell>
          <cell r="B69" t="str">
            <v>SALES TAX PAYABLE</v>
          </cell>
          <cell r="C69">
            <v>-2913350</v>
          </cell>
        </row>
        <row r="70">
          <cell r="A70">
            <v>43620</v>
          </cell>
          <cell r="B70" t="str">
            <v>TDS PAYABLE</v>
          </cell>
          <cell r="C70">
            <v>-649598.55000000005</v>
          </cell>
        </row>
        <row r="71">
          <cell r="A71">
            <v>43622</v>
          </cell>
          <cell r="B71" t="str">
            <v>TARIFF PAYABLE</v>
          </cell>
          <cell r="C71">
            <v>-136273</v>
          </cell>
        </row>
        <row r="72">
          <cell r="A72">
            <v>44610</v>
          </cell>
          <cell r="B72" t="str">
            <v>DEPOSITS FROM CUSTOMERS</v>
          </cell>
          <cell r="C72">
            <v>-27833755.649999999</v>
          </cell>
        </row>
        <row r="73">
          <cell r="A73">
            <v>44899</v>
          </cell>
          <cell r="B73" t="str">
            <v>ACCRUAL - OTHERS</v>
          </cell>
          <cell r="C73">
            <v>-51980999.670000002</v>
          </cell>
        </row>
        <row r="74">
          <cell r="A74">
            <v>46610</v>
          </cell>
          <cell r="B74" t="str">
            <v>INCOME TAX PAYBL-CURRENT</v>
          </cell>
          <cell r="C74">
            <v>-4300000</v>
          </cell>
        </row>
        <row r="75">
          <cell r="A75">
            <v>46620</v>
          </cell>
          <cell r="B75" t="str">
            <v>INCOME TAX PAYABLE-PRIOR</v>
          </cell>
          <cell r="C75">
            <v>-25236420</v>
          </cell>
        </row>
        <row r="76">
          <cell r="A76">
            <v>48310</v>
          </cell>
          <cell r="B76" t="str">
            <v>INTER COMP RECVBL-TRADE</v>
          </cell>
          <cell r="C76">
            <v>13021915.390000001</v>
          </cell>
        </row>
        <row r="77">
          <cell r="A77">
            <v>48320</v>
          </cell>
          <cell r="B77" t="str">
            <v>INTER COMP PAYABLE-TRADE</v>
          </cell>
          <cell r="C77">
            <v>30012688.780000001</v>
          </cell>
        </row>
        <row r="78">
          <cell r="A78">
            <v>49600</v>
          </cell>
          <cell r="B78" t="str">
            <v>COMMON STOCK</v>
          </cell>
          <cell r="C78">
            <v>-342233000</v>
          </cell>
        </row>
        <row r="79">
          <cell r="A79">
            <v>49910</v>
          </cell>
          <cell r="B79" t="str">
            <v>RETAINED EARNINGS - B/F</v>
          </cell>
          <cell r="C79">
            <v>8814606.7300000004</v>
          </cell>
        </row>
        <row r="80">
          <cell r="A80">
            <v>49992</v>
          </cell>
          <cell r="B80" t="str">
            <v>CAPITAL RESERVE</v>
          </cell>
          <cell r="C80">
            <v>-209797</v>
          </cell>
        </row>
        <row r="81">
          <cell r="A81">
            <v>52310</v>
          </cell>
          <cell r="B81" t="str">
            <v>SALES-3P DOMESTIC</v>
          </cell>
          <cell r="C81">
            <v>-1199625547.1700001</v>
          </cell>
        </row>
        <row r="82">
          <cell r="A82">
            <v>52340</v>
          </cell>
          <cell r="B82" t="str">
            <v>SALES-3P EXPORTS</v>
          </cell>
          <cell r="C82">
            <v>-10932075.789999999</v>
          </cell>
        </row>
        <row r="83">
          <cell r="A83">
            <v>52991</v>
          </cell>
          <cell r="B83" t="str">
            <v>SALES-OTHERS ADJUSTMENTS</v>
          </cell>
          <cell r="C83">
            <v>9945435.9000000004</v>
          </cell>
        </row>
        <row r="84">
          <cell r="A84">
            <v>54310</v>
          </cell>
          <cell r="B84" t="str">
            <v>SALES-INTERCOMPANY RA</v>
          </cell>
          <cell r="C84">
            <v>-73140256.359999999</v>
          </cell>
        </row>
        <row r="85">
          <cell r="A85">
            <v>62310</v>
          </cell>
          <cell r="B85" t="str">
            <v>COGS-MATERIAL DOMESTIC</v>
          </cell>
          <cell r="C85">
            <v>692165333.80999994</v>
          </cell>
        </row>
        <row r="86">
          <cell r="A86">
            <v>62340</v>
          </cell>
          <cell r="B86" t="str">
            <v>COGS-MATERIAL EXPORTS</v>
          </cell>
          <cell r="C86">
            <v>5821207.3700000001</v>
          </cell>
        </row>
        <row r="87">
          <cell r="A87">
            <v>64310</v>
          </cell>
          <cell r="B87" t="str">
            <v>COGS-MATERIAL INTERCOMP</v>
          </cell>
          <cell r="C87">
            <v>52668578.710000001</v>
          </cell>
        </row>
        <row r="88">
          <cell r="A88">
            <v>68000</v>
          </cell>
          <cell r="B88" t="str">
            <v>VARIANCE-PO PRICE</v>
          </cell>
          <cell r="C88">
            <v>-5870377.0599999996</v>
          </cell>
        </row>
        <row r="89">
          <cell r="A89">
            <v>68002</v>
          </cell>
          <cell r="B89" t="str">
            <v>VARIANCE-A/P RATE</v>
          </cell>
          <cell r="C89">
            <v>19182254.59</v>
          </cell>
        </row>
        <row r="90">
          <cell r="A90">
            <v>68003</v>
          </cell>
          <cell r="B90" t="str">
            <v>VARIANCE-METHOD</v>
          </cell>
          <cell r="C90">
            <v>-923993.26</v>
          </cell>
        </row>
        <row r="91">
          <cell r="A91">
            <v>68110</v>
          </cell>
          <cell r="B91" t="str">
            <v>VARIANCE-MATERIAL RATE</v>
          </cell>
          <cell r="C91">
            <v>-6073.46</v>
          </cell>
        </row>
        <row r="92">
          <cell r="A92">
            <v>68140</v>
          </cell>
          <cell r="B92" t="str">
            <v>VARIANCE-MATERIAL USAGE</v>
          </cell>
          <cell r="C92">
            <v>-91373.16</v>
          </cell>
        </row>
        <row r="93">
          <cell r="A93">
            <v>68280</v>
          </cell>
          <cell r="B93" t="str">
            <v>VARIANCE-LABOR USAGE</v>
          </cell>
          <cell r="C93">
            <v>1.49</v>
          </cell>
        </row>
        <row r="94">
          <cell r="A94">
            <v>68330</v>
          </cell>
          <cell r="B94" t="str">
            <v>VARIANCE-BURDEN USAGE</v>
          </cell>
          <cell r="C94">
            <v>4.72</v>
          </cell>
        </row>
        <row r="95">
          <cell r="A95">
            <v>68370</v>
          </cell>
          <cell r="B95" t="str">
            <v>OVERHEAD APPLIED</v>
          </cell>
          <cell r="C95">
            <v>-201966382.5</v>
          </cell>
        </row>
        <row r="96">
          <cell r="A96">
            <v>68411</v>
          </cell>
          <cell r="B96" t="str">
            <v>VARIANCE-TRANSFER</v>
          </cell>
          <cell r="C96">
            <v>866172.95</v>
          </cell>
        </row>
        <row r="97">
          <cell r="A97">
            <v>68420</v>
          </cell>
          <cell r="B97" t="str">
            <v>LABOR ABSORBED</v>
          </cell>
          <cell r="C97">
            <v>-760857.45</v>
          </cell>
        </row>
        <row r="98">
          <cell r="A98">
            <v>68430</v>
          </cell>
          <cell r="B98" t="str">
            <v>BURDEN ABSORBED</v>
          </cell>
          <cell r="C98">
            <v>-2614032.08</v>
          </cell>
        </row>
        <row r="99">
          <cell r="A99">
            <v>68440</v>
          </cell>
          <cell r="B99" t="str">
            <v>SCRAP ACCOUNT</v>
          </cell>
          <cell r="C99">
            <v>-975</v>
          </cell>
        </row>
        <row r="100">
          <cell r="A100">
            <v>68450</v>
          </cell>
          <cell r="B100" t="str">
            <v>FLOOR STOCK</v>
          </cell>
          <cell r="C100">
            <v>4763219.92</v>
          </cell>
        </row>
        <row r="101">
          <cell r="A101">
            <v>68830</v>
          </cell>
          <cell r="B101" t="str">
            <v>INV PROV-OBSOLESCENCE</v>
          </cell>
          <cell r="C101">
            <v>547305.21</v>
          </cell>
        </row>
        <row r="102">
          <cell r="A102">
            <v>68860</v>
          </cell>
          <cell r="B102" t="str">
            <v>INV STD COST REVAL ADJST</v>
          </cell>
          <cell r="C102">
            <v>-3352418.57</v>
          </cell>
        </row>
        <row r="103">
          <cell r="A103">
            <v>68870</v>
          </cell>
          <cell r="B103" t="str">
            <v>INV DISCREPANCY</v>
          </cell>
          <cell r="C103">
            <v>1066181</v>
          </cell>
        </row>
        <row r="104">
          <cell r="A104">
            <v>69610</v>
          </cell>
          <cell r="B104" t="str">
            <v>COS OTHER-WARRANTY</v>
          </cell>
          <cell r="C104">
            <v>40188465.68</v>
          </cell>
        </row>
        <row r="105">
          <cell r="A105">
            <v>69900</v>
          </cell>
          <cell r="B105" t="str">
            <v>COST OF PRODUCTION</v>
          </cell>
          <cell r="C105">
            <v>-1008094.86</v>
          </cell>
        </row>
        <row r="106">
          <cell r="A106">
            <v>69920</v>
          </cell>
          <cell r="B106" t="str">
            <v>COS OTHER-EXCISE DUTY</v>
          </cell>
          <cell r="C106">
            <v>127167188</v>
          </cell>
        </row>
        <row r="107">
          <cell r="A107">
            <v>69921</v>
          </cell>
          <cell r="B107" t="str">
            <v>COS OTHER-CUSTOM DUTY</v>
          </cell>
          <cell r="C107">
            <v>139440686.72</v>
          </cell>
        </row>
        <row r="108">
          <cell r="A108">
            <v>69923</v>
          </cell>
          <cell r="B108" t="str">
            <v>COS OTHER-IMPORT CLEARNG</v>
          </cell>
          <cell r="C108">
            <v>5283561.58</v>
          </cell>
        </row>
        <row r="109">
          <cell r="A109">
            <v>69924</v>
          </cell>
          <cell r="B109" t="str">
            <v>COS OTHER-IMOPRT LICENCE</v>
          </cell>
          <cell r="C109">
            <v>112183.03999999999</v>
          </cell>
        </row>
        <row r="110">
          <cell r="A110">
            <v>69926</v>
          </cell>
          <cell r="B110" t="str">
            <v>COS OTHER-IMPORT DEMURGE</v>
          </cell>
          <cell r="C110">
            <v>803231</v>
          </cell>
        </row>
        <row r="111">
          <cell r="A111">
            <v>69930</v>
          </cell>
          <cell r="B111" t="str">
            <v>COS OTHER-INWARDS FREIGT</v>
          </cell>
          <cell r="C111">
            <v>19536915.07</v>
          </cell>
        </row>
        <row r="112">
          <cell r="A112">
            <v>69932</v>
          </cell>
          <cell r="B112" t="str">
            <v>COST OTHER-IMPORT PACKNG</v>
          </cell>
          <cell r="C112">
            <v>2116625.67</v>
          </cell>
        </row>
        <row r="113">
          <cell r="A113">
            <v>69980</v>
          </cell>
          <cell r="B113" t="str">
            <v>COS OTHER- ENGINRG/DRAFT</v>
          </cell>
          <cell r="C113">
            <v>15216031.710000001</v>
          </cell>
        </row>
        <row r="114">
          <cell r="A114">
            <v>71001</v>
          </cell>
          <cell r="B114" t="str">
            <v>SALARY-BASIC PAY</v>
          </cell>
          <cell r="C114">
            <v>27164635.629999999</v>
          </cell>
        </row>
        <row r="115">
          <cell r="A115">
            <v>71003</v>
          </cell>
          <cell r="B115" t="str">
            <v>SALARY-TEMPORARY STAFF</v>
          </cell>
          <cell r="C115">
            <v>205096</v>
          </cell>
        </row>
        <row r="116">
          <cell r="A116">
            <v>71004</v>
          </cell>
          <cell r="B116" t="str">
            <v>SALARY-MANAGERIAL REMUNR</v>
          </cell>
          <cell r="C116">
            <v>4889069</v>
          </cell>
        </row>
        <row r="117">
          <cell r="A117">
            <v>72110</v>
          </cell>
          <cell r="B117" t="str">
            <v>SALARY-ANNUAL LEAVE</v>
          </cell>
          <cell r="C117">
            <v>1795647.5</v>
          </cell>
        </row>
        <row r="118">
          <cell r="A118">
            <v>72610</v>
          </cell>
          <cell r="B118" t="str">
            <v>SALARY-BONUS</v>
          </cell>
          <cell r="C118">
            <v>1037142.64</v>
          </cell>
        </row>
        <row r="119">
          <cell r="A119">
            <v>72613</v>
          </cell>
          <cell r="B119" t="str">
            <v>SALARY-PRIDE MONEY</v>
          </cell>
          <cell r="C119">
            <v>8500000</v>
          </cell>
        </row>
        <row r="120">
          <cell r="A120">
            <v>73630</v>
          </cell>
          <cell r="B120" t="str">
            <v>INSURANCE MEDICAL</v>
          </cell>
          <cell r="C120">
            <v>705562.4</v>
          </cell>
        </row>
        <row r="121">
          <cell r="A121">
            <v>73801</v>
          </cell>
          <cell r="B121" t="str">
            <v>SALARY-FRINGE BENEFITS</v>
          </cell>
          <cell r="C121">
            <v>43782605.93</v>
          </cell>
        </row>
        <row r="122">
          <cell r="A122">
            <v>73810</v>
          </cell>
          <cell r="B122" t="str">
            <v>SUPER FUNDS CONTRIBUTION</v>
          </cell>
          <cell r="C122">
            <v>5614057.4500000002</v>
          </cell>
        </row>
        <row r="123">
          <cell r="A123">
            <v>74403</v>
          </cell>
          <cell r="B123" t="str">
            <v>MFG/PRO-SUPPORT</v>
          </cell>
          <cell r="C123">
            <v>2761792</v>
          </cell>
        </row>
        <row r="124">
          <cell r="A124">
            <v>74610</v>
          </cell>
          <cell r="B124" t="str">
            <v>OFFICE SUPPLIES-STATONRY</v>
          </cell>
          <cell r="C124">
            <v>3003554.91</v>
          </cell>
        </row>
        <row r="125">
          <cell r="A125">
            <v>74640</v>
          </cell>
          <cell r="B125" t="str">
            <v>PHOTOCOPYING-INTERNAL</v>
          </cell>
          <cell r="C125">
            <v>778162.04</v>
          </cell>
        </row>
        <row r="126">
          <cell r="A126">
            <v>74641</v>
          </cell>
          <cell r="B126" t="str">
            <v>PHOTOCOPYING-EXTERNAL</v>
          </cell>
          <cell r="C126">
            <v>60067.19</v>
          </cell>
        </row>
        <row r="127">
          <cell r="A127">
            <v>74990</v>
          </cell>
          <cell r="B127" t="str">
            <v>VEHICLE FUEL &amp; OIL</v>
          </cell>
          <cell r="C127">
            <v>392716.41</v>
          </cell>
        </row>
        <row r="128">
          <cell r="A128">
            <v>75110</v>
          </cell>
          <cell r="B128" t="str">
            <v>LEGAL FEES/COSTS</v>
          </cell>
          <cell r="C128">
            <v>7626864.8899999997</v>
          </cell>
        </row>
        <row r="129">
          <cell r="A129">
            <v>75120</v>
          </cell>
          <cell r="B129" t="str">
            <v>AUDIT FEE</v>
          </cell>
          <cell r="C129">
            <v>475000</v>
          </cell>
        </row>
        <row r="130">
          <cell r="A130">
            <v>75350</v>
          </cell>
          <cell r="B130" t="str">
            <v>SECURITY OF PREMISES</v>
          </cell>
          <cell r="C130">
            <v>1856548.41</v>
          </cell>
        </row>
        <row r="131">
          <cell r="A131">
            <v>75500</v>
          </cell>
          <cell r="B131" t="str">
            <v>ADVERTISING</v>
          </cell>
          <cell r="C131">
            <v>353.63</v>
          </cell>
        </row>
        <row r="132">
          <cell r="A132">
            <v>75630</v>
          </cell>
          <cell r="B132" t="str">
            <v>SALES AIDS</v>
          </cell>
          <cell r="C132">
            <v>6626596.2199999997</v>
          </cell>
        </row>
        <row r="133">
          <cell r="A133">
            <v>75640</v>
          </cell>
          <cell r="B133" t="str">
            <v>TRADE SHOWS/CONFERENCES</v>
          </cell>
          <cell r="C133">
            <v>4258722.2699999996</v>
          </cell>
        </row>
        <row r="134">
          <cell r="A134">
            <v>75810</v>
          </cell>
          <cell r="B134" t="str">
            <v>REP/MAINT-LEASE PREMISES</v>
          </cell>
          <cell r="C134">
            <v>634334.6</v>
          </cell>
        </row>
        <row r="135">
          <cell r="A135">
            <v>75811</v>
          </cell>
          <cell r="B135" t="str">
            <v>REP/MAINT-PREMISES</v>
          </cell>
          <cell r="C135">
            <v>4635232.2300000004</v>
          </cell>
        </row>
        <row r="136">
          <cell r="A136">
            <v>75812</v>
          </cell>
          <cell r="B136" t="str">
            <v>REP/MAINT-PLANT&amp;MACHINRY</v>
          </cell>
          <cell r="C136">
            <v>11000</v>
          </cell>
        </row>
        <row r="137">
          <cell r="A137">
            <v>75813</v>
          </cell>
          <cell r="B137" t="str">
            <v>REP/MAINT-OFFICE MACHINR</v>
          </cell>
          <cell r="C137">
            <v>929702.8</v>
          </cell>
        </row>
        <row r="138">
          <cell r="A138">
            <v>75815</v>
          </cell>
          <cell r="B138" t="str">
            <v>REP/MAINT-VEHICLES</v>
          </cell>
          <cell r="C138">
            <v>435776</v>
          </cell>
        </row>
        <row r="139">
          <cell r="A139">
            <v>75816</v>
          </cell>
          <cell r="B139" t="str">
            <v>REP/MAINT-FURNITU/ELECTR</v>
          </cell>
          <cell r="C139">
            <v>3582453.41</v>
          </cell>
        </row>
        <row r="140">
          <cell r="A140">
            <v>75817</v>
          </cell>
          <cell r="B140" t="str">
            <v>REP/MAINT-COMPUTERS</v>
          </cell>
          <cell r="C140">
            <v>676323.86</v>
          </cell>
        </row>
        <row r="141">
          <cell r="A141">
            <v>75818</v>
          </cell>
          <cell r="B141" t="str">
            <v>REP/MAINT-DEMO EQUIPMNTS</v>
          </cell>
          <cell r="C141">
            <v>1017909</v>
          </cell>
        </row>
        <row r="142">
          <cell r="A142">
            <v>75820</v>
          </cell>
          <cell r="B142" t="str">
            <v>REP/MAINT-OFFICE CLEANIG</v>
          </cell>
          <cell r="C142">
            <v>1811732.13</v>
          </cell>
        </row>
        <row r="143">
          <cell r="A143">
            <v>75900</v>
          </cell>
          <cell r="B143" t="str">
            <v>UTILITIES-MISCELLANEOUS</v>
          </cell>
          <cell r="C143">
            <v>35335</v>
          </cell>
        </row>
        <row r="144">
          <cell r="A144">
            <v>75910</v>
          </cell>
          <cell r="B144" t="str">
            <v>UTILITY-ELECTRICITY</v>
          </cell>
          <cell r="C144">
            <v>5724897.5999999996</v>
          </cell>
        </row>
        <row r="145">
          <cell r="A145">
            <v>75920</v>
          </cell>
          <cell r="B145" t="str">
            <v>UTILITY-WATER</v>
          </cell>
          <cell r="C145">
            <v>260298</v>
          </cell>
        </row>
        <row r="146">
          <cell r="A146">
            <v>75960</v>
          </cell>
          <cell r="B146" t="str">
            <v>TELECOM-FAX</v>
          </cell>
          <cell r="C146">
            <v>43465.95</v>
          </cell>
        </row>
        <row r="147">
          <cell r="A147">
            <v>75961</v>
          </cell>
          <cell r="B147" t="str">
            <v>TELECOM-MOBILE/PAGES</v>
          </cell>
          <cell r="C147">
            <v>5053067.45</v>
          </cell>
        </row>
        <row r="148">
          <cell r="A148">
            <v>75962</v>
          </cell>
          <cell r="B148" t="str">
            <v>TELECOM-TELEPHONE</v>
          </cell>
          <cell r="C148">
            <v>20391989.77</v>
          </cell>
        </row>
        <row r="149">
          <cell r="A149">
            <v>75980</v>
          </cell>
          <cell r="B149" t="str">
            <v>FREIGHT-POSTAGE</v>
          </cell>
          <cell r="C149">
            <v>177786.14</v>
          </cell>
        </row>
        <row r="150">
          <cell r="A150">
            <v>75981</v>
          </cell>
          <cell r="B150" t="str">
            <v>FREIGHT-COURIER</v>
          </cell>
          <cell r="C150">
            <v>1728688.44</v>
          </cell>
        </row>
        <row r="151">
          <cell r="A151">
            <v>75992</v>
          </cell>
          <cell r="B151" t="str">
            <v>IT-PC SUPPORT</v>
          </cell>
          <cell r="C151">
            <v>2902776.71</v>
          </cell>
        </row>
        <row r="152">
          <cell r="A152">
            <v>76100</v>
          </cell>
          <cell r="B152" t="str">
            <v>RECRUITMENT</v>
          </cell>
          <cell r="C152">
            <v>300607.84999999998</v>
          </cell>
        </row>
        <row r="153">
          <cell r="A153">
            <v>76201</v>
          </cell>
          <cell r="B153" t="str">
            <v>TRAVEL-OVERSEAS MEALS</v>
          </cell>
          <cell r="C153">
            <v>793425.3</v>
          </cell>
        </row>
        <row r="154">
          <cell r="A154">
            <v>76210</v>
          </cell>
          <cell r="B154" t="str">
            <v>TRAVEL-OVERSEAS AIR FARE</v>
          </cell>
          <cell r="C154">
            <v>3859012.36</v>
          </cell>
        </row>
        <row r="155">
          <cell r="A155">
            <v>76211</v>
          </cell>
          <cell r="B155" t="str">
            <v>TRAVEL-OVERSEAS HOTEL</v>
          </cell>
          <cell r="C155">
            <v>2728077.81</v>
          </cell>
        </row>
        <row r="156">
          <cell r="A156">
            <v>76212</v>
          </cell>
          <cell r="B156" t="str">
            <v>TRAVEL-OVERSEAS OTHERS</v>
          </cell>
          <cell r="C156">
            <v>2569143.4500000002</v>
          </cell>
        </row>
        <row r="157">
          <cell r="A157">
            <v>76213</v>
          </cell>
          <cell r="B157" t="str">
            <v>TRAVEL-DOMESIC OTHERS</v>
          </cell>
          <cell r="C157">
            <v>11455435.640000001</v>
          </cell>
        </row>
        <row r="158">
          <cell r="A158">
            <v>76214</v>
          </cell>
          <cell r="B158" t="str">
            <v>TRAVEL-DOMESTIC AIR FARE</v>
          </cell>
          <cell r="C158">
            <v>13353538.85</v>
          </cell>
        </row>
        <row r="159">
          <cell r="A159">
            <v>76220</v>
          </cell>
          <cell r="B159" t="str">
            <v>CONVEYANCE REIMBURSEMENT</v>
          </cell>
          <cell r="C159">
            <v>5376989.4199999999</v>
          </cell>
        </row>
        <row r="160">
          <cell r="A160">
            <v>76261</v>
          </cell>
          <cell r="B160" t="str">
            <v>ENTERTAINMENT-CUSTOMER</v>
          </cell>
          <cell r="C160">
            <v>1654642.73</v>
          </cell>
        </row>
        <row r="161">
          <cell r="A161">
            <v>76262</v>
          </cell>
          <cell r="B161" t="str">
            <v>ENTERTAINMENT-EMPLOYEES</v>
          </cell>
          <cell r="C161">
            <v>2413369.3199999998</v>
          </cell>
        </row>
        <row r="162">
          <cell r="A162">
            <v>76280</v>
          </cell>
          <cell r="B162" t="str">
            <v>RELOCATION-EMPLOYEES</v>
          </cell>
          <cell r="C162">
            <v>37670</v>
          </cell>
        </row>
        <row r="163">
          <cell r="A163">
            <v>76310</v>
          </cell>
          <cell r="B163" t="str">
            <v>SUBSCRIPTION AND BOOKS</v>
          </cell>
          <cell r="C163">
            <v>690767.11</v>
          </cell>
        </row>
        <row r="164">
          <cell r="A164">
            <v>76322</v>
          </cell>
          <cell r="B164" t="str">
            <v>TRAINING-LOCAL</v>
          </cell>
          <cell r="C164">
            <v>398723.05</v>
          </cell>
        </row>
        <row r="165">
          <cell r="A165">
            <v>76352</v>
          </cell>
          <cell r="B165" t="str">
            <v>CATERING OUTSIDE SUPPLY</v>
          </cell>
          <cell r="C165">
            <v>100883.84</v>
          </cell>
        </row>
        <row r="166">
          <cell r="A166">
            <v>76370</v>
          </cell>
          <cell r="B166" t="str">
            <v>STAFF FUNCTION MEETINGS</v>
          </cell>
          <cell r="C166">
            <v>184151</v>
          </cell>
        </row>
        <row r="167">
          <cell r="A167">
            <v>76435</v>
          </cell>
          <cell r="B167" t="str">
            <v>TRAINING-CUSTOMER</v>
          </cell>
          <cell r="C167">
            <v>228452.2</v>
          </cell>
        </row>
        <row r="168">
          <cell r="A168">
            <v>76480</v>
          </cell>
          <cell r="B168" t="str">
            <v>SUBCONTRACTING CHARGES</v>
          </cell>
          <cell r="C168">
            <v>696533</v>
          </cell>
        </row>
        <row r="169">
          <cell r="A169">
            <v>76710</v>
          </cell>
          <cell r="B169" t="str">
            <v>FREIGHT-OUTWARDS CARRIER</v>
          </cell>
          <cell r="C169">
            <v>5269182.97</v>
          </cell>
        </row>
        <row r="170">
          <cell r="A170">
            <v>76921</v>
          </cell>
          <cell r="B170" t="str">
            <v>DEBT COLLECTION AGENCY</v>
          </cell>
          <cell r="C170">
            <v>2017196.36</v>
          </cell>
        </row>
        <row r="171">
          <cell r="A171">
            <v>76940</v>
          </cell>
          <cell r="B171" t="str">
            <v>BAD DEBT EXPESNES</v>
          </cell>
          <cell r="C171">
            <v>6486583.1799999997</v>
          </cell>
        </row>
        <row r="172">
          <cell r="A172">
            <v>76990</v>
          </cell>
          <cell r="B172" t="str">
            <v>SUNDRY EXPENSES</v>
          </cell>
          <cell r="C172">
            <v>4500</v>
          </cell>
        </row>
        <row r="173">
          <cell r="A173">
            <v>77000</v>
          </cell>
          <cell r="B173" t="str">
            <v>DEPR-BUILDING &amp; FACTORY</v>
          </cell>
          <cell r="C173">
            <v>427394</v>
          </cell>
        </row>
        <row r="174">
          <cell r="A174">
            <v>77001</v>
          </cell>
          <cell r="B174" t="str">
            <v>DEPR-LEASEHOLD IMROVMNTS</v>
          </cell>
          <cell r="C174">
            <v>1163612</v>
          </cell>
        </row>
        <row r="175">
          <cell r="A175">
            <v>77002</v>
          </cell>
          <cell r="B175" t="str">
            <v>DEPR-PLAN AND EQUIPMENT</v>
          </cell>
          <cell r="C175">
            <v>1532570</v>
          </cell>
        </row>
        <row r="176">
          <cell r="A176">
            <v>77003</v>
          </cell>
          <cell r="B176" t="str">
            <v>DEPR-OFFICE EQUIPMENT</v>
          </cell>
          <cell r="C176">
            <v>18917025</v>
          </cell>
        </row>
        <row r="177">
          <cell r="A177">
            <v>77005</v>
          </cell>
          <cell r="B177" t="str">
            <v>DEPR-FIXTURE/FITTINGS</v>
          </cell>
          <cell r="C177">
            <v>519695</v>
          </cell>
        </row>
        <row r="178">
          <cell r="A178">
            <v>77009</v>
          </cell>
          <cell r="B178" t="str">
            <v>DEMO-AUTO AND TRUCKS</v>
          </cell>
          <cell r="C178">
            <v>33873</v>
          </cell>
        </row>
        <row r="179">
          <cell r="A179">
            <v>77300</v>
          </cell>
          <cell r="B179" t="str">
            <v>RENT-COMPUTER EQUIPMENTS</v>
          </cell>
          <cell r="C179">
            <v>95580</v>
          </cell>
        </row>
        <row r="180">
          <cell r="A180">
            <v>77510</v>
          </cell>
          <cell r="B180" t="str">
            <v>RENT-OFFICE PREMISES</v>
          </cell>
          <cell r="C180">
            <v>6289275</v>
          </cell>
        </row>
        <row r="181">
          <cell r="A181">
            <v>77511</v>
          </cell>
          <cell r="B181" t="str">
            <v>RENT-OTHERS</v>
          </cell>
          <cell r="C181">
            <v>1211336.8</v>
          </cell>
        </row>
        <row r="182">
          <cell r="A182">
            <v>77550</v>
          </cell>
          <cell r="B182" t="str">
            <v>LEASE-VEHICLE/EQUIPMENTS</v>
          </cell>
          <cell r="C182">
            <v>1821992.04</v>
          </cell>
        </row>
        <row r="183">
          <cell r="A183">
            <v>77580</v>
          </cell>
          <cell r="B183" t="str">
            <v>RENT-HIRE OF EQUIPMENTS</v>
          </cell>
          <cell r="C183">
            <v>2131952.9</v>
          </cell>
        </row>
        <row r="184">
          <cell r="A184">
            <v>77880</v>
          </cell>
          <cell r="B184" t="str">
            <v>BUSINESS TAX/LICENCE</v>
          </cell>
          <cell r="C184">
            <v>591692.43000000005</v>
          </cell>
        </row>
        <row r="185">
          <cell r="A185">
            <v>77950</v>
          </cell>
          <cell r="B185" t="str">
            <v>INSURANCE-VEHICLES</v>
          </cell>
          <cell r="C185">
            <v>155942</v>
          </cell>
        </row>
        <row r="186">
          <cell r="A186">
            <v>77953</v>
          </cell>
          <cell r="B186" t="str">
            <v>INSURANCE-MARINE</v>
          </cell>
          <cell r="C186">
            <v>791883</v>
          </cell>
        </row>
        <row r="187">
          <cell r="A187">
            <v>77954</v>
          </cell>
          <cell r="B187" t="str">
            <v>INSURANCE-BUILDING</v>
          </cell>
          <cell r="C187">
            <v>100692</v>
          </cell>
        </row>
        <row r="188">
          <cell r="A188">
            <v>77955</v>
          </cell>
          <cell r="B188" t="str">
            <v>INSURANCE-PLANT/EQUIPMNT</v>
          </cell>
          <cell r="C188">
            <v>57540</v>
          </cell>
        </row>
        <row r="189">
          <cell r="A189">
            <v>77956</v>
          </cell>
          <cell r="B189" t="str">
            <v>INSURANCE-INVENTORY</v>
          </cell>
          <cell r="C189">
            <v>594093</v>
          </cell>
        </row>
        <row r="190">
          <cell r="A190">
            <v>77958</v>
          </cell>
          <cell r="B190" t="str">
            <v>INSURANCE-OTHERS</v>
          </cell>
          <cell r="C190">
            <v>342670.98</v>
          </cell>
        </row>
        <row r="191">
          <cell r="A191">
            <v>80010</v>
          </cell>
          <cell r="B191" t="str">
            <v>INTEREST INCOME</v>
          </cell>
          <cell r="C191">
            <v>-56</v>
          </cell>
        </row>
        <row r="192">
          <cell r="A192">
            <v>80901</v>
          </cell>
          <cell r="B192" t="str">
            <v>GAIN/LOSS SALE OF ASSETS</v>
          </cell>
          <cell r="C192">
            <v>-98214</v>
          </cell>
        </row>
        <row r="193">
          <cell r="A193">
            <v>81912</v>
          </cell>
          <cell r="B193" t="str">
            <v>DISCOUNT RECEIVED</v>
          </cell>
          <cell r="C193">
            <v>-53919.96</v>
          </cell>
        </row>
        <row r="194">
          <cell r="A194">
            <v>81990</v>
          </cell>
          <cell r="B194" t="str">
            <v>NON-OPG INCOME MISC</v>
          </cell>
          <cell r="C194">
            <v>-396491.42</v>
          </cell>
        </row>
        <row r="195">
          <cell r="A195">
            <v>83011</v>
          </cell>
          <cell r="B195" t="str">
            <v>INTEREST EXPENSES</v>
          </cell>
          <cell r="C195">
            <v>6978096.6100000003</v>
          </cell>
        </row>
        <row r="196">
          <cell r="A196">
            <v>84910</v>
          </cell>
          <cell r="B196" t="str">
            <v>REALISED FX-G/L NON USD</v>
          </cell>
          <cell r="C196">
            <v>1094094.98</v>
          </cell>
        </row>
        <row r="197">
          <cell r="A197">
            <v>84920</v>
          </cell>
          <cell r="B197" t="str">
            <v>REALISED FX-G/L ON USD</v>
          </cell>
          <cell r="C197">
            <v>-8632795.7699999996</v>
          </cell>
        </row>
        <row r="198">
          <cell r="A198">
            <v>84951</v>
          </cell>
          <cell r="B198" t="str">
            <v>AMORT-OTHER DEFERRED</v>
          </cell>
          <cell r="C198">
            <v>1000000</v>
          </cell>
        </row>
        <row r="199">
          <cell r="A199">
            <v>84990</v>
          </cell>
          <cell r="B199" t="str">
            <v>NON-OPERATING LIQ DAMAGS</v>
          </cell>
          <cell r="C199">
            <v>3717469.43</v>
          </cell>
        </row>
        <row r="200">
          <cell r="A200">
            <v>84991</v>
          </cell>
          <cell r="B200" t="str">
            <v>BANK CHARGES</v>
          </cell>
          <cell r="C200">
            <v>5322539.22</v>
          </cell>
        </row>
        <row r="201">
          <cell r="A201">
            <v>84992</v>
          </cell>
          <cell r="B201" t="str">
            <v>DISCOUNT-CASH GIVEN</v>
          </cell>
          <cell r="C201">
            <v>8481926.0899999999</v>
          </cell>
        </row>
        <row r="202">
          <cell r="A202">
            <v>84995</v>
          </cell>
          <cell r="B202" t="str">
            <v>TRAILER CODE ROUNDING</v>
          </cell>
          <cell r="C202">
            <v>21635.97</v>
          </cell>
        </row>
        <row r="203">
          <cell r="A203">
            <v>85800</v>
          </cell>
          <cell r="B203" t="str">
            <v>INCOME TAX EXPENSES</v>
          </cell>
          <cell r="C203">
            <v>4300000</v>
          </cell>
        </row>
        <row r="204">
          <cell r="A204">
            <v>99999</v>
          </cell>
          <cell r="B204" t="str">
            <v>PURCHASES UNCODED</v>
          </cell>
          <cell r="C204">
            <v>-78757</v>
          </cell>
        </row>
        <row r="206">
          <cell r="C206">
            <v>-6.9849193096160889E-8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k pnl-99"/>
      <sheetName val="BRP&amp;L-FDC"/>
      <sheetName val="BRP&amp;L"/>
      <sheetName val="pnl-mth"/>
      <sheetName val="Inputs-Pack level"/>
      <sheetName val="Inputs-Brand level"/>
      <sheetName val="Sp.&amp;Ma."/>
      <sheetName val="F.Depn."/>
      <sheetName val="jan"/>
      <sheetName val="feb"/>
      <sheetName val="march"/>
      <sheetName val="april"/>
      <sheetName val="may"/>
      <sheetName val="june"/>
      <sheetName val="july"/>
      <sheetName val="aug"/>
      <sheetName val="sept"/>
      <sheetName val="oct"/>
      <sheetName val="nov"/>
      <sheetName val="dec"/>
      <sheetName val="pack pnl_99"/>
      <sheetName val="Detail Sheet (pro)"/>
      <sheetName val="P &amp; L"/>
      <sheetName val="Sheet2"/>
      <sheetName val="Balance Sht"/>
      <sheetName val="Инструкция"/>
      <sheetName val=" January"/>
      <sheetName val="SALES-VAL"/>
      <sheetName val="D"/>
      <sheetName val="Tables"/>
      <sheetName val="Comm. Scp"/>
      <sheetName val="key"/>
      <sheetName val="MAR06"/>
      <sheetName val="Trial-Sub"/>
      <sheetName val="Lookup"/>
      <sheetName val="entitlements"/>
      <sheetName val="CUENTAS"/>
      <sheetName val="HAWAII REGION"/>
      <sheetName val="ADP"/>
      <sheetName val="WAIFAC"/>
      <sheetName val="KAHULUI"/>
      <sheetName val="WDF(EXCLUDINGHERMES)"/>
      <sheetName val="WhseGP"/>
      <sheetName val="TOTAL WAIKOLOA"/>
      <sheetName val="HIA FAC"/>
      <sheetName val="WAIKIKI GALLERIA"/>
      <sheetName val="TOTAL HHV"/>
      <sheetName val="HERMES"/>
      <sheetName val="TOTAL HIA"/>
      <sheetName val="KONA"/>
      <sheetName val="PRADA"/>
      <sheetName val="TOTAL WHALERS"/>
      <sheetName val="WDP"/>
      <sheetName val="ADF"/>
      <sheetName val="BRND1299"/>
      <sheetName val="Pkgg"/>
      <sheetName val="Back-up"/>
      <sheetName val="Personal"/>
      <sheetName val="Milan"/>
      <sheetName val="AEB Intt Working"/>
      <sheetName val="Job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first cut"/>
      <sheetName val="Planning Mat"/>
      <sheetName val="TBR workings"/>
      <sheetName val="Consolidated Mar'02"/>
      <sheetName val="Leadsheet"/>
      <sheetName val="FA Adjustment Entry"/>
      <sheetName val="Adjust Entry"/>
      <sheetName val="first cut"/>
      <sheetName val="Divid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Rockwell Automation India Limited</v>
          </cell>
        </row>
        <row r="2">
          <cell r="A2" t="str">
            <v>Audit for six months ended March 31, 2002</v>
          </cell>
        </row>
        <row r="3">
          <cell r="A3" t="str">
            <v>Leadsheet</v>
          </cell>
        </row>
        <row r="5">
          <cell r="A5" t="str">
            <v>Account</v>
          </cell>
          <cell r="B5" t="str">
            <v>Description</v>
          </cell>
          <cell r="C5" t="str">
            <v>First cut</v>
          </cell>
          <cell r="D5" t="str">
            <v>Adjustments</v>
          </cell>
          <cell r="F5" t="str">
            <v>Closing Balance</v>
          </cell>
          <cell r="G5" t="str">
            <v>Ref</v>
          </cell>
        </row>
        <row r="6">
          <cell r="C6" t="str">
            <v>31/03/02</v>
          </cell>
          <cell r="D6" t="str">
            <v>Dr.</v>
          </cell>
          <cell r="E6" t="str">
            <v>Cr.</v>
          </cell>
        </row>
        <row r="7">
          <cell r="A7">
            <v>10315</v>
          </cell>
          <cell r="B7" t="str">
            <v>CASH AT BANK-INR</v>
          </cell>
          <cell r="C7">
            <v>7145764.9500000002</v>
          </cell>
          <cell r="F7">
            <v>7145764.9500000002</v>
          </cell>
          <cell r="H7" t="str">
            <v>Vikas</v>
          </cell>
          <cell r="I7">
            <v>-269410.87</v>
          </cell>
        </row>
        <row r="8">
          <cell r="A8">
            <v>10625</v>
          </cell>
          <cell r="B8" t="str">
            <v>CASH-PETTY</v>
          </cell>
          <cell r="C8">
            <v>173536</v>
          </cell>
          <cell r="F8">
            <v>173536</v>
          </cell>
          <cell r="H8" t="str">
            <v>Vikas</v>
          </cell>
          <cell r="I8">
            <v>-369950.15</v>
          </cell>
        </row>
        <row r="9">
          <cell r="A9">
            <v>11410</v>
          </cell>
          <cell r="B9" t="str">
            <v>AR-TRADE</v>
          </cell>
          <cell r="C9">
            <v>319221956.24000001</v>
          </cell>
          <cell r="D9">
            <v>650628.66666666674</v>
          </cell>
          <cell r="F9">
            <v>319872584.9066667</v>
          </cell>
          <cell r="G9">
            <v>18</v>
          </cell>
          <cell r="H9" t="str">
            <v>Ruchir</v>
          </cell>
          <cell r="I9">
            <v>-23227739.199999999</v>
          </cell>
        </row>
        <row r="10">
          <cell r="A10">
            <v>12110</v>
          </cell>
          <cell r="B10" t="str">
            <v>CASH AND TRAVEL ADVANCES</v>
          </cell>
          <cell r="C10">
            <v>-505906.65</v>
          </cell>
          <cell r="F10">
            <v>-505906.65</v>
          </cell>
          <cell r="H10" t="str">
            <v>Vikas</v>
          </cell>
          <cell r="I10">
            <v>-583857.68000000005</v>
          </cell>
        </row>
        <row r="11">
          <cell r="A11">
            <v>12200</v>
          </cell>
          <cell r="B11" t="str">
            <v>MISC-TAXES/CONTRA</v>
          </cell>
          <cell r="C11">
            <v>0</v>
          </cell>
          <cell r="F11">
            <v>0</v>
          </cell>
          <cell r="H11" t="str">
            <v>Ruchir</v>
          </cell>
          <cell r="I11">
            <v>-0.06</v>
          </cell>
        </row>
        <row r="12">
          <cell r="A12">
            <v>12210</v>
          </cell>
          <cell r="B12" t="str">
            <v>INCOME TAX REFUBDS REVBL</v>
          </cell>
          <cell r="C12">
            <v>33850762.75</v>
          </cell>
          <cell r="F12">
            <v>33850762.75</v>
          </cell>
          <cell r="H12" t="str">
            <v>Ruchir</v>
          </cell>
          <cell r="I12">
            <v>5323534.4400000004</v>
          </cell>
        </row>
        <row r="13">
          <cell r="A13">
            <v>12261</v>
          </cell>
          <cell r="B13" t="str">
            <v>EXCISE DUTY-PAID STOCK</v>
          </cell>
          <cell r="C13">
            <v>235543</v>
          </cell>
          <cell r="F13">
            <v>235543</v>
          </cell>
          <cell r="H13" t="str">
            <v>Vikas</v>
          </cell>
          <cell r="I13">
            <v>167534</v>
          </cell>
        </row>
        <row r="14">
          <cell r="A14">
            <v>12280</v>
          </cell>
          <cell r="B14" t="str">
            <v>EXCISE DUTY - PLA A/C</v>
          </cell>
          <cell r="C14">
            <v>107811</v>
          </cell>
          <cell r="F14">
            <v>107811</v>
          </cell>
          <cell r="H14" t="str">
            <v>Ruchir</v>
          </cell>
          <cell r="I14">
            <v>-14319</v>
          </cell>
        </row>
        <row r="15">
          <cell r="A15">
            <v>12283</v>
          </cell>
          <cell r="B15" t="str">
            <v>EXCISE DUTY- CENVAT</v>
          </cell>
          <cell r="C15">
            <v>3173975</v>
          </cell>
          <cell r="F15">
            <v>3173975</v>
          </cell>
          <cell r="H15" t="str">
            <v>Ruchir</v>
          </cell>
          <cell r="I15">
            <v>-6613432</v>
          </cell>
        </row>
        <row r="16">
          <cell r="A16">
            <v>12285</v>
          </cell>
          <cell r="B16" t="str">
            <v>SALES TAX REFUNDS RECVBL</v>
          </cell>
          <cell r="C16">
            <v>564233</v>
          </cell>
          <cell r="F16">
            <v>564233</v>
          </cell>
          <cell r="H16" t="str">
            <v>Ruchir</v>
          </cell>
          <cell r="I16">
            <v>115570.56</v>
          </cell>
        </row>
        <row r="17">
          <cell r="A17">
            <v>12380</v>
          </cell>
          <cell r="B17" t="str">
            <v>RECEIVABLES-OTHER</v>
          </cell>
          <cell r="C17">
            <v>1996644.32</v>
          </cell>
          <cell r="D17">
            <v>837432</v>
          </cell>
          <cell r="F17">
            <v>2834076.3200000003</v>
          </cell>
          <cell r="G17" t="str">
            <v>5,15</v>
          </cell>
          <cell r="H17" t="str">
            <v>Ruchir</v>
          </cell>
          <cell r="I17">
            <v>-1709479</v>
          </cell>
        </row>
        <row r="18">
          <cell r="A18">
            <v>12610</v>
          </cell>
          <cell r="B18" t="str">
            <v>RESERVE FOR BAD DEBTS</v>
          </cell>
          <cell r="C18">
            <v>-6138132.3399999999</v>
          </cell>
          <cell r="F18">
            <v>-6138132.3399999999</v>
          </cell>
          <cell r="H18" t="str">
            <v>Ruchir</v>
          </cell>
          <cell r="I18">
            <v>0</v>
          </cell>
        </row>
        <row r="19">
          <cell r="A19">
            <v>14110</v>
          </cell>
          <cell r="B19" t="str">
            <v>INV-FINSIHED GOODS</v>
          </cell>
          <cell r="C19">
            <v>2133413.0499999998</v>
          </cell>
          <cell r="F19">
            <v>2133413.0499999998</v>
          </cell>
          <cell r="H19" t="str">
            <v>Vikas</v>
          </cell>
          <cell r="I19">
            <v>-589566.99</v>
          </cell>
        </row>
        <row r="20">
          <cell r="A20">
            <v>14160</v>
          </cell>
          <cell r="B20" t="str">
            <v>INV-IMPORT DUTY(CUSTOMS)</v>
          </cell>
          <cell r="C20">
            <v>2557891.29</v>
          </cell>
          <cell r="F20">
            <v>2557891.29</v>
          </cell>
          <cell r="H20" t="str">
            <v>Vikas</v>
          </cell>
          <cell r="I20">
            <v>2623875.16</v>
          </cell>
        </row>
        <row r="21">
          <cell r="A21">
            <v>14310</v>
          </cell>
          <cell r="B21" t="str">
            <v>INV-WIP</v>
          </cell>
          <cell r="C21">
            <v>44204.959999999999</v>
          </cell>
          <cell r="F21">
            <v>44204.959999999999</v>
          </cell>
          <cell r="H21" t="str">
            <v>Vikas</v>
          </cell>
          <cell r="I21">
            <v>2666427.89</v>
          </cell>
        </row>
        <row r="22">
          <cell r="A22">
            <v>14370</v>
          </cell>
          <cell r="B22" t="str">
            <v>INV-OUTSIDE POINT(CSTMR)</v>
          </cell>
          <cell r="C22">
            <v>629052.93999999994</v>
          </cell>
          <cell r="F22">
            <v>629052.93999999994</v>
          </cell>
          <cell r="H22" t="str">
            <v>Vikas</v>
          </cell>
          <cell r="I22">
            <v>504932.81</v>
          </cell>
        </row>
        <row r="23">
          <cell r="A23">
            <v>14380</v>
          </cell>
          <cell r="B23" t="str">
            <v>INV-SUB CONTRACT (FAT)</v>
          </cell>
          <cell r="C23">
            <v>15994921.050000001</v>
          </cell>
          <cell r="F23">
            <v>15994921.050000001</v>
          </cell>
          <cell r="H23" t="str">
            <v>Vikas</v>
          </cell>
          <cell r="I23">
            <v>-3782499.55</v>
          </cell>
        </row>
        <row r="24">
          <cell r="A24">
            <v>14410</v>
          </cell>
          <cell r="B24" t="str">
            <v>INV-RAW MATERIALS</v>
          </cell>
          <cell r="C24">
            <v>61591331.950000003</v>
          </cell>
          <cell r="F24">
            <v>61591331.950000003</v>
          </cell>
          <cell r="H24" t="str">
            <v>Vikas</v>
          </cell>
          <cell r="I24">
            <v>-22896128.41</v>
          </cell>
        </row>
        <row r="25">
          <cell r="A25">
            <v>14480</v>
          </cell>
          <cell r="B25" t="str">
            <v>INV-IN TRANSIT(LOCAL)</v>
          </cell>
          <cell r="C25">
            <v>1496630.18</v>
          </cell>
          <cell r="F25">
            <v>1496630.18</v>
          </cell>
          <cell r="H25" t="str">
            <v>Vikas</v>
          </cell>
          <cell r="I25">
            <v>1424577.68</v>
          </cell>
        </row>
        <row r="26">
          <cell r="A26">
            <v>14490</v>
          </cell>
          <cell r="B26" t="str">
            <v>INV-IN TRANSIT(INTERCOM)</v>
          </cell>
          <cell r="C26">
            <v>5599936.2800000003</v>
          </cell>
          <cell r="D26">
            <v>653439.54</v>
          </cell>
          <cell r="E26">
            <v>65037.89</v>
          </cell>
          <cell r="F26">
            <v>6188337.9300000006</v>
          </cell>
          <cell r="G26" t="str">
            <v>12,13,14</v>
          </cell>
          <cell r="H26" t="str">
            <v>Vikas</v>
          </cell>
          <cell r="I26">
            <v>1997560.99</v>
          </cell>
        </row>
        <row r="27">
          <cell r="A27">
            <v>14800</v>
          </cell>
          <cell r="B27" t="str">
            <v>INV-STD COST REVALUATION</v>
          </cell>
          <cell r="C27">
            <v>10739174.310000001</v>
          </cell>
          <cell r="E27">
            <v>20614117</v>
          </cell>
          <cell r="F27">
            <v>-9874942.6899999995</v>
          </cell>
          <cell r="H27" t="str">
            <v>Vikas</v>
          </cell>
          <cell r="I27">
            <v>5930910</v>
          </cell>
        </row>
        <row r="28">
          <cell r="A28">
            <v>15090</v>
          </cell>
          <cell r="B28" t="str">
            <v>PREPAID-OTHER</v>
          </cell>
          <cell r="C28">
            <v>5690158.7300000004</v>
          </cell>
          <cell r="D28">
            <v>18994.027123809326</v>
          </cell>
          <cell r="F28">
            <v>5709152.7571238093</v>
          </cell>
          <cell r="G28" t="str">
            <v>1,17</v>
          </cell>
          <cell r="H28" t="str">
            <v>Vikas</v>
          </cell>
          <cell r="I28">
            <v>3236319.57</v>
          </cell>
        </row>
        <row r="29">
          <cell r="A29">
            <v>15620</v>
          </cell>
          <cell r="B29" t="str">
            <v>FIELD SERVICE STOCK-GTS</v>
          </cell>
          <cell r="C29">
            <v>50166840.170000002</v>
          </cell>
          <cell r="F29">
            <v>50166840.170000002</v>
          </cell>
          <cell r="H29" t="str">
            <v>Vikas</v>
          </cell>
          <cell r="I29">
            <v>-877558.83</v>
          </cell>
        </row>
        <row r="30">
          <cell r="A30">
            <v>15630</v>
          </cell>
          <cell r="B30" t="str">
            <v>FIELD SERVICE STK-PROVIS</v>
          </cell>
          <cell r="C30">
            <v>-14938670.24</v>
          </cell>
          <cell r="F30">
            <v>-14938670.24</v>
          </cell>
          <cell r="H30" t="str">
            <v>Vikas</v>
          </cell>
          <cell r="I30">
            <v>-1160112</v>
          </cell>
        </row>
        <row r="31">
          <cell r="A31">
            <v>15710</v>
          </cell>
          <cell r="B31" t="str">
            <v>DEPOSIT-TENDER(EARNEST)</v>
          </cell>
          <cell r="C31">
            <v>2203976.5</v>
          </cell>
          <cell r="F31">
            <v>2203976.5</v>
          </cell>
          <cell r="H31" t="str">
            <v>Ruchir</v>
          </cell>
          <cell r="I31">
            <v>521200</v>
          </cell>
        </row>
        <row r="32">
          <cell r="A32">
            <v>15715</v>
          </cell>
          <cell r="B32" t="str">
            <v>DEPOSIT-MATERIAL PURCHAS</v>
          </cell>
          <cell r="C32">
            <v>3308645.04</v>
          </cell>
          <cell r="E32">
            <v>49400</v>
          </cell>
          <cell r="F32">
            <v>3259245.04</v>
          </cell>
          <cell r="G32">
            <v>10</v>
          </cell>
          <cell r="H32" t="str">
            <v>Ruchir</v>
          </cell>
          <cell r="I32">
            <v>-2536073.56</v>
          </cell>
        </row>
        <row r="33">
          <cell r="A33">
            <v>15723</v>
          </cell>
          <cell r="B33" t="str">
            <v>DEPOSIT-STAFF ACOMODATON</v>
          </cell>
          <cell r="C33">
            <v>426000</v>
          </cell>
          <cell r="F33">
            <v>426000</v>
          </cell>
          <cell r="H33" t="str">
            <v>Ruchir</v>
          </cell>
          <cell r="I33">
            <v>-1408999.98</v>
          </cell>
        </row>
        <row r="34">
          <cell r="A34">
            <v>15790</v>
          </cell>
          <cell r="B34" t="str">
            <v>DEPOSIT-OTHERS</v>
          </cell>
          <cell r="C34">
            <v>5658465</v>
          </cell>
          <cell r="D34">
            <v>49400</v>
          </cell>
          <cell r="E34">
            <v>55000</v>
          </cell>
          <cell r="F34">
            <v>5652865</v>
          </cell>
          <cell r="G34" t="str">
            <v>10,5</v>
          </cell>
          <cell r="H34" t="str">
            <v>Ruchir</v>
          </cell>
          <cell r="I34">
            <v>772509</v>
          </cell>
        </row>
        <row r="35">
          <cell r="A35">
            <v>17010</v>
          </cell>
          <cell r="B35" t="str">
            <v>LAND</v>
          </cell>
          <cell r="C35">
            <v>408823</v>
          </cell>
          <cell r="F35">
            <v>408823</v>
          </cell>
          <cell r="H35" t="str">
            <v>Vikas</v>
          </cell>
          <cell r="I35">
            <v>0</v>
          </cell>
        </row>
        <row r="36">
          <cell r="A36">
            <v>17211</v>
          </cell>
          <cell r="B36" t="str">
            <v>LEASE IMPROVEMENTS-OBAL</v>
          </cell>
          <cell r="C36">
            <v>5595359.6900000004</v>
          </cell>
          <cell r="F36">
            <v>5595359.6900000004</v>
          </cell>
          <cell r="H36" t="str">
            <v>Vikas</v>
          </cell>
          <cell r="I36">
            <v>2966997.38</v>
          </cell>
        </row>
        <row r="37">
          <cell r="A37">
            <v>17212</v>
          </cell>
          <cell r="B37" t="str">
            <v>LEASE IMPROVEMENTS-ADDS</v>
          </cell>
          <cell r="C37">
            <v>1703791.47</v>
          </cell>
          <cell r="E37">
            <v>0.16</v>
          </cell>
          <cell r="F37">
            <v>1703791.31</v>
          </cell>
          <cell r="H37" t="str">
            <v>Vikas</v>
          </cell>
          <cell r="I37">
            <v>-1490509.66</v>
          </cell>
        </row>
        <row r="38">
          <cell r="A38">
            <v>17311</v>
          </cell>
          <cell r="B38" t="str">
            <v>BUILDING/FACTORY-OBAL</v>
          </cell>
          <cell r="C38">
            <v>7940849</v>
          </cell>
          <cell r="D38">
            <v>6593558.4400000004</v>
          </cell>
          <cell r="E38">
            <v>0.44</v>
          </cell>
          <cell r="F38">
            <v>14534407.000000002</v>
          </cell>
          <cell r="H38" t="str">
            <v>Vikas</v>
          </cell>
          <cell r="I38">
            <v>0</v>
          </cell>
        </row>
        <row r="39">
          <cell r="A39">
            <v>17401</v>
          </cell>
          <cell r="B39" t="str">
            <v>MACHINERY&amp;EQUPIMENT-OBAL</v>
          </cell>
          <cell r="C39">
            <v>26639621.030000001</v>
          </cell>
          <cell r="F39">
            <v>26639621.030000001</v>
          </cell>
          <cell r="H39" t="str">
            <v>Vikas</v>
          </cell>
          <cell r="I39">
            <v>-11234846.27</v>
          </cell>
        </row>
        <row r="40">
          <cell r="A40">
            <v>17402</v>
          </cell>
          <cell r="B40" t="str">
            <v>MACHINERY&amp;EQUPIMENT-ADDS</v>
          </cell>
          <cell r="C40">
            <v>2993869.89</v>
          </cell>
          <cell r="D40">
            <v>1.76</v>
          </cell>
          <cell r="F40">
            <v>2993871.65</v>
          </cell>
          <cell r="H40" t="str">
            <v>Vikas</v>
          </cell>
          <cell r="I40">
            <v>-123102.84</v>
          </cell>
        </row>
        <row r="41">
          <cell r="A41">
            <v>17432</v>
          </cell>
          <cell r="B41" t="str">
            <v>MACHINE TOOLS - ADDS</v>
          </cell>
          <cell r="C41">
            <v>499425.32</v>
          </cell>
          <cell r="F41">
            <v>499425.32</v>
          </cell>
          <cell r="H41" t="str">
            <v>Vikas</v>
          </cell>
          <cell r="I41">
            <v>0</v>
          </cell>
        </row>
        <row r="42">
          <cell r="A42">
            <v>17641</v>
          </cell>
          <cell r="B42" t="str">
            <v>AUTO AND TRUCKS - OBAL</v>
          </cell>
          <cell r="C42">
            <v>356530</v>
          </cell>
          <cell r="F42">
            <v>356530</v>
          </cell>
          <cell r="H42" t="str">
            <v>Vikas</v>
          </cell>
          <cell r="I42">
            <v>-14476.11</v>
          </cell>
        </row>
        <row r="43">
          <cell r="A43">
            <v>17642</v>
          </cell>
          <cell r="B43" t="str">
            <v>AUTO AND TRUCKS - ADDS</v>
          </cell>
          <cell r="C43">
            <v>7027</v>
          </cell>
          <cell r="E43">
            <v>4810</v>
          </cell>
          <cell r="F43">
            <v>2217</v>
          </cell>
          <cell r="H43" t="str">
            <v>Vikas</v>
          </cell>
          <cell r="I43">
            <v>0</v>
          </cell>
        </row>
        <row r="44">
          <cell r="A44">
            <v>17711</v>
          </cell>
          <cell r="B44" t="str">
            <v>FIXTURE/FITTINGS - OBAL</v>
          </cell>
          <cell r="C44">
            <v>7619235.6600000001</v>
          </cell>
          <cell r="F44">
            <v>7619235.6600000001</v>
          </cell>
          <cell r="H44" t="str">
            <v>Vikas</v>
          </cell>
          <cell r="I44">
            <v>-215978.03</v>
          </cell>
        </row>
        <row r="45">
          <cell r="A45">
            <v>17712</v>
          </cell>
          <cell r="B45" t="str">
            <v>FIXTURE/FITTINGS - ADDS</v>
          </cell>
          <cell r="C45">
            <v>1333251.94</v>
          </cell>
          <cell r="E45">
            <v>0.6</v>
          </cell>
          <cell r="F45">
            <v>1333251.3399999999</v>
          </cell>
          <cell r="H45" t="str">
            <v>Vikas</v>
          </cell>
          <cell r="I45">
            <v>-4937610.8600000003</v>
          </cell>
        </row>
        <row r="46">
          <cell r="A46">
            <v>17721</v>
          </cell>
          <cell r="B46" t="str">
            <v>TELECOM EQUIPMENT - OBAL</v>
          </cell>
          <cell r="C46">
            <v>3744165.89</v>
          </cell>
          <cell r="F46">
            <v>3744165.89</v>
          </cell>
          <cell r="H46" t="str">
            <v>Vikas</v>
          </cell>
          <cell r="I46">
            <v>10750</v>
          </cell>
        </row>
        <row r="47">
          <cell r="A47">
            <v>17722</v>
          </cell>
          <cell r="B47" t="str">
            <v>TELECOM EQUIPMENT - ADDS</v>
          </cell>
          <cell r="C47">
            <v>1600000</v>
          </cell>
          <cell r="F47">
            <v>1600000</v>
          </cell>
          <cell r="H47" t="str">
            <v>Vikas</v>
          </cell>
          <cell r="I47">
            <v>1589250</v>
          </cell>
        </row>
        <row r="48">
          <cell r="A48">
            <v>17731</v>
          </cell>
          <cell r="B48" t="str">
            <v>COMPUTER/IT EQUPMNT-OBAL</v>
          </cell>
          <cell r="C48">
            <v>51755861.390000001</v>
          </cell>
          <cell r="F48">
            <v>51755861.390000001</v>
          </cell>
          <cell r="H48" t="str">
            <v>Vikas</v>
          </cell>
          <cell r="I48">
            <v>6923806.1100000003</v>
          </cell>
        </row>
        <row r="49">
          <cell r="A49">
            <v>17732</v>
          </cell>
          <cell r="B49" t="str">
            <v>COMPUTER/IT EQUPMNT-ADDS</v>
          </cell>
          <cell r="C49">
            <v>8478999.1600000001</v>
          </cell>
          <cell r="F49">
            <v>8478999.1600000001</v>
          </cell>
          <cell r="H49" t="str">
            <v>Vikas</v>
          </cell>
          <cell r="I49">
            <v>-3464974.26</v>
          </cell>
        </row>
        <row r="50">
          <cell r="A50">
            <v>17751</v>
          </cell>
          <cell r="B50" t="str">
            <v>OFFICE EQUIPMENT - OBAL</v>
          </cell>
          <cell r="C50">
            <v>4205069.3899999997</v>
          </cell>
          <cell r="F50">
            <v>4205069.3899999997</v>
          </cell>
          <cell r="H50" t="str">
            <v>Vikas</v>
          </cell>
          <cell r="I50">
            <v>-544148.67000000004</v>
          </cell>
        </row>
        <row r="51">
          <cell r="A51">
            <v>17752</v>
          </cell>
          <cell r="B51" t="str">
            <v>OFFICE EQUIPMENT - ADDS</v>
          </cell>
          <cell r="C51">
            <v>1761143</v>
          </cell>
          <cell r="F51">
            <v>1761143</v>
          </cell>
          <cell r="H51" t="str">
            <v>Vikas</v>
          </cell>
          <cell r="I51">
            <v>-795712.5</v>
          </cell>
        </row>
        <row r="52">
          <cell r="A52">
            <v>17761</v>
          </cell>
          <cell r="B52" t="str">
            <v>DEMO EQUIPMENT - OBAL</v>
          </cell>
          <cell r="C52">
            <v>21238212.09</v>
          </cell>
          <cell r="F52">
            <v>21238212.09</v>
          </cell>
          <cell r="H52" t="str">
            <v>Vikas</v>
          </cell>
          <cell r="I52">
            <v>4466393.43</v>
          </cell>
        </row>
        <row r="53">
          <cell r="A53">
            <v>17762</v>
          </cell>
          <cell r="B53" t="str">
            <v>DEMO EQUIPMENT - ADDS</v>
          </cell>
          <cell r="C53">
            <v>19961843.66</v>
          </cell>
          <cell r="D53">
            <v>30286.420000000002</v>
          </cell>
          <cell r="F53">
            <v>19992130.080000002</v>
          </cell>
          <cell r="H53" t="str">
            <v>Vikas</v>
          </cell>
          <cell r="I53">
            <v>1336384.57</v>
          </cell>
        </row>
        <row r="54">
          <cell r="A54">
            <v>17902</v>
          </cell>
          <cell r="B54" t="str">
            <v>CIP - MACH &amp; EQUIP ADDS</v>
          </cell>
          <cell r="C54">
            <v>6593558.4400000004</v>
          </cell>
          <cell r="E54">
            <v>6593558.4400000004</v>
          </cell>
          <cell r="F54">
            <v>0</v>
          </cell>
          <cell r="H54" t="str">
            <v>Vikas</v>
          </cell>
          <cell r="I54">
            <v>5217417.74</v>
          </cell>
        </row>
        <row r="55">
          <cell r="A55">
            <v>17903</v>
          </cell>
          <cell r="B55" t="str">
            <v>CIP - MACH &amp; EQUIP DISP</v>
          </cell>
          <cell r="C55">
            <v>-98214</v>
          </cell>
          <cell r="D55">
            <v>98214</v>
          </cell>
          <cell r="F55">
            <v>0</v>
          </cell>
          <cell r="H55" t="str">
            <v>Vikas</v>
          </cell>
          <cell r="I55">
            <v>-0.22</v>
          </cell>
        </row>
        <row r="56">
          <cell r="A56">
            <v>18211</v>
          </cell>
          <cell r="B56" t="str">
            <v>DEPR LEASE IMPROV - OBAL</v>
          </cell>
          <cell r="C56">
            <v>-1709746.19</v>
          </cell>
          <cell r="F56">
            <v>-1709746.19</v>
          </cell>
          <cell r="H56" t="str">
            <v>Vikas</v>
          </cell>
          <cell r="I56">
            <v>-159826.88</v>
          </cell>
        </row>
        <row r="57">
          <cell r="A57">
            <v>18212</v>
          </cell>
          <cell r="B57" t="str">
            <v>DEPR LEASE IMPROV - ADDS</v>
          </cell>
          <cell r="C57">
            <v>-3056898.02</v>
          </cell>
          <cell r="D57">
            <v>2271.21</v>
          </cell>
          <cell r="F57">
            <v>-3054626.81</v>
          </cell>
          <cell r="H57" t="str">
            <v>Vikas</v>
          </cell>
          <cell r="I57">
            <v>-537480.61</v>
          </cell>
        </row>
        <row r="58">
          <cell r="A58">
            <v>18311</v>
          </cell>
          <cell r="B58" t="str">
            <v>DEPR BUILDING/FACT- OBAL</v>
          </cell>
          <cell r="C58">
            <v>-2694485</v>
          </cell>
          <cell r="F58">
            <v>-2694485</v>
          </cell>
          <cell r="H58" t="str">
            <v>Vikas</v>
          </cell>
          <cell r="I58">
            <v>-207172</v>
          </cell>
        </row>
        <row r="59">
          <cell r="A59">
            <v>18312</v>
          </cell>
          <cell r="B59" t="str">
            <v>DEPR BUILDING/FACT- ADDS</v>
          </cell>
          <cell r="C59">
            <v>-420867</v>
          </cell>
          <cell r="D59">
            <v>1</v>
          </cell>
          <cell r="F59">
            <v>-420866</v>
          </cell>
          <cell r="H59" t="str">
            <v>Vikas</v>
          </cell>
          <cell r="I59">
            <v>103587</v>
          </cell>
        </row>
        <row r="60">
          <cell r="A60">
            <v>18401</v>
          </cell>
          <cell r="B60" t="str">
            <v>DEPR MACH &amp; EQUIPME-OBAL</v>
          </cell>
          <cell r="C60">
            <v>-12629552.9</v>
          </cell>
          <cell r="F60">
            <v>-12629552.9</v>
          </cell>
          <cell r="H60" t="str">
            <v>Vikas</v>
          </cell>
          <cell r="I60">
            <v>8322674.0999999996</v>
          </cell>
        </row>
        <row r="61">
          <cell r="A61">
            <v>18402</v>
          </cell>
          <cell r="B61" t="str">
            <v>DEPR MACH &amp; EQUIPME-ADDS</v>
          </cell>
          <cell r="C61">
            <v>-2907363</v>
          </cell>
          <cell r="E61">
            <v>0.1</v>
          </cell>
          <cell r="F61">
            <v>-2907363.1</v>
          </cell>
          <cell r="H61" t="str">
            <v>Vikas</v>
          </cell>
          <cell r="I61">
            <v>1424130</v>
          </cell>
        </row>
        <row r="62">
          <cell r="A62">
            <v>18641</v>
          </cell>
          <cell r="B62" t="str">
            <v>DEPR AUTO/TRUCKS - OBAL</v>
          </cell>
          <cell r="C62">
            <v>-303991.89</v>
          </cell>
          <cell r="D62">
            <v>0.89</v>
          </cell>
          <cell r="F62">
            <v>-303991</v>
          </cell>
          <cell r="H62" t="str">
            <v>Vikas</v>
          </cell>
          <cell r="I62">
            <v>-105577.89</v>
          </cell>
        </row>
        <row r="63">
          <cell r="A63">
            <v>18642</v>
          </cell>
          <cell r="B63" t="str">
            <v>DEPR AUTO/TRUCKS - ADDS</v>
          </cell>
          <cell r="C63">
            <v>136081</v>
          </cell>
          <cell r="D63">
            <v>4810</v>
          </cell>
          <cell r="F63">
            <v>140891</v>
          </cell>
          <cell r="H63" t="str">
            <v>Vikas</v>
          </cell>
          <cell r="I63">
            <v>103118</v>
          </cell>
        </row>
        <row r="64">
          <cell r="A64">
            <v>18711</v>
          </cell>
          <cell r="B64" t="str">
            <v>DEPR FURNITURE/FIX- OBAL</v>
          </cell>
          <cell r="C64">
            <v>-1838457</v>
          </cell>
          <cell r="F64">
            <v>-1838457</v>
          </cell>
          <cell r="H64" t="str">
            <v>Vikas</v>
          </cell>
          <cell r="I64">
            <v>2201624</v>
          </cell>
        </row>
        <row r="65">
          <cell r="A65">
            <v>18712</v>
          </cell>
          <cell r="B65" t="str">
            <v>DEPR FURNITURE/FIX- ADDS</v>
          </cell>
          <cell r="C65">
            <v>-922063</v>
          </cell>
          <cell r="F65">
            <v>-922063</v>
          </cell>
          <cell r="H65" t="str">
            <v>Vikas</v>
          </cell>
          <cell r="I65">
            <v>161812</v>
          </cell>
        </row>
        <row r="66">
          <cell r="A66">
            <v>18751</v>
          </cell>
          <cell r="B66" t="str">
            <v>DEPR OFFICE EQUPMNT-OBAL</v>
          </cell>
          <cell r="C66">
            <v>-36355630</v>
          </cell>
          <cell r="F66">
            <v>-36355630</v>
          </cell>
          <cell r="H66" t="str">
            <v>Vikas</v>
          </cell>
          <cell r="I66">
            <v>-9169230</v>
          </cell>
        </row>
        <row r="67">
          <cell r="A67">
            <v>18752</v>
          </cell>
          <cell r="B67" t="str">
            <v>DEPR OFFICE EQUPMNT-ADDS</v>
          </cell>
          <cell r="C67">
            <v>-29111749</v>
          </cell>
          <cell r="D67">
            <v>66790</v>
          </cell>
          <cell r="E67">
            <v>2390839</v>
          </cell>
          <cell r="F67">
            <v>-31435798</v>
          </cell>
          <cell r="H67" t="str">
            <v>Vikas</v>
          </cell>
          <cell r="I67">
            <v>2008790</v>
          </cell>
        </row>
        <row r="68">
          <cell r="A68">
            <v>19910</v>
          </cell>
          <cell r="B68" t="str">
            <v>DEFERRED ORGANIZATON EXP</v>
          </cell>
          <cell r="C68">
            <v>3000000</v>
          </cell>
          <cell r="F68">
            <v>3000000</v>
          </cell>
          <cell r="H68" t="str">
            <v>Vikas</v>
          </cell>
          <cell r="I68">
            <v>-1000000</v>
          </cell>
        </row>
        <row r="69">
          <cell r="A69">
            <v>40055</v>
          </cell>
          <cell r="B69" t="str">
            <v>BANK OVERDRAFT - INR</v>
          </cell>
          <cell r="C69">
            <v>-58823183.850000001</v>
          </cell>
          <cell r="F69">
            <v>-58823183.850000001</v>
          </cell>
          <cell r="H69" t="str">
            <v>Vikas</v>
          </cell>
          <cell r="I69">
            <v>6128258.7199999997</v>
          </cell>
        </row>
        <row r="70">
          <cell r="A70">
            <v>41010</v>
          </cell>
          <cell r="B70" t="str">
            <v>A/P - TRADE</v>
          </cell>
          <cell r="C70">
            <v>-63905893.469999999</v>
          </cell>
          <cell r="D70">
            <v>0</v>
          </cell>
          <cell r="E70">
            <v>11849.77</v>
          </cell>
          <cell r="F70">
            <v>-63917743.240000002</v>
          </cell>
          <cell r="G70" t="str">
            <v>6,25</v>
          </cell>
          <cell r="H70" t="str">
            <v>Vikas</v>
          </cell>
          <cell r="I70">
            <v>-12968924.380000001</v>
          </cell>
        </row>
        <row r="71">
          <cell r="A71">
            <v>41890</v>
          </cell>
          <cell r="B71" t="str">
            <v>A/P - OTHER(AP RETNTION)</v>
          </cell>
          <cell r="C71">
            <v>-3656056.86</v>
          </cell>
          <cell r="F71">
            <v>-3656056.86</v>
          </cell>
          <cell r="H71" t="str">
            <v>Vikas</v>
          </cell>
          <cell r="I71">
            <v>-1292684.45</v>
          </cell>
        </row>
        <row r="72">
          <cell r="A72">
            <v>42000</v>
          </cell>
          <cell r="B72" t="str">
            <v>ACCRUED PAYROLL/SALARIES</v>
          </cell>
          <cell r="C72">
            <v>-2143087.0699999998</v>
          </cell>
          <cell r="F72">
            <v>-2143087.0699999998</v>
          </cell>
          <cell r="H72" t="str">
            <v>Vikas</v>
          </cell>
          <cell r="I72">
            <v>4244230.29</v>
          </cell>
        </row>
        <row r="73">
          <cell r="A73">
            <v>43615</v>
          </cell>
          <cell r="B73" t="str">
            <v>WCT - PAYABLE</v>
          </cell>
          <cell r="C73">
            <v>-480225.4</v>
          </cell>
          <cell r="E73">
            <v>642720</v>
          </cell>
          <cell r="F73">
            <v>-1122945.3999999999</v>
          </cell>
          <cell r="G73">
            <v>5</v>
          </cell>
          <cell r="H73" t="str">
            <v>Vikas</v>
          </cell>
          <cell r="I73">
            <v>90355</v>
          </cell>
        </row>
        <row r="74">
          <cell r="A74">
            <v>43618</v>
          </cell>
          <cell r="B74" t="str">
            <v>STATUTORY DUES PAYABLE</v>
          </cell>
          <cell r="C74">
            <v>-570085.5</v>
          </cell>
          <cell r="F74">
            <v>-570085.5</v>
          </cell>
          <cell r="H74" t="str">
            <v>Vikas</v>
          </cell>
          <cell r="I74">
            <v>-3795.5</v>
          </cell>
        </row>
        <row r="75">
          <cell r="A75">
            <v>43619</v>
          </cell>
          <cell r="B75" t="str">
            <v>SALES TAX PAYABLE</v>
          </cell>
          <cell r="C75">
            <v>-3220872</v>
          </cell>
          <cell r="F75">
            <v>-3220872</v>
          </cell>
          <cell r="H75" t="str">
            <v>Ruchir</v>
          </cell>
          <cell r="I75">
            <v>393521.33</v>
          </cell>
        </row>
        <row r="76">
          <cell r="A76">
            <v>43620</v>
          </cell>
          <cell r="B76" t="str">
            <v>TDS PAYABLE</v>
          </cell>
          <cell r="C76">
            <v>-805901.04</v>
          </cell>
          <cell r="F76">
            <v>-805901.04</v>
          </cell>
          <cell r="H76" t="str">
            <v>Vikas</v>
          </cell>
          <cell r="I76">
            <v>164107.44</v>
          </cell>
        </row>
        <row r="77">
          <cell r="A77">
            <v>43622</v>
          </cell>
          <cell r="B77" t="str">
            <v>TARIFF PAYABLE</v>
          </cell>
          <cell r="C77">
            <v>-117835</v>
          </cell>
          <cell r="F77">
            <v>-117835</v>
          </cell>
          <cell r="H77" t="str">
            <v>Vikas</v>
          </cell>
          <cell r="I77">
            <v>0</v>
          </cell>
        </row>
        <row r="78">
          <cell r="A78">
            <v>44610</v>
          </cell>
          <cell r="B78" t="str">
            <v>DEPOSITS FROM CUSTOMERS</v>
          </cell>
          <cell r="C78">
            <v>-9173725.9900000002</v>
          </cell>
          <cell r="E78">
            <v>1058095.4333333333</v>
          </cell>
          <cell r="F78">
            <v>-10231821.423333334</v>
          </cell>
          <cell r="H78" t="str">
            <v>Ruchir</v>
          </cell>
          <cell r="I78">
            <v>-7144161.0099999998</v>
          </cell>
        </row>
        <row r="79">
          <cell r="A79">
            <v>44899</v>
          </cell>
          <cell r="B79" t="str">
            <v>ACCRUAL - OTHERS</v>
          </cell>
          <cell r="C79">
            <v>-42677022.700000003</v>
          </cell>
          <cell r="D79">
            <v>4597784.7086941209</v>
          </cell>
          <cell r="E79">
            <v>699977</v>
          </cell>
          <cell r="F79">
            <v>-38779214.99130588</v>
          </cell>
          <cell r="G79" t="str">
            <v>3,4,19,24</v>
          </cell>
          <cell r="H79" t="str">
            <v>Vikas</v>
          </cell>
          <cell r="I79">
            <v>1023919.06</v>
          </cell>
        </row>
        <row r="80">
          <cell r="A80">
            <v>46610</v>
          </cell>
          <cell r="B80" t="str">
            <v>INCOME TAX PAYBL-CURRENT</v>
          </cell>
          <cell r="C80">
            <v>-15300000</v>
          </cell>
          <cell r="F80">
            <v>-15300000</v>
          </cell>
          <cell r="H80" t="str">
            <v>Ruchir</v>
          </cell>
          <cell r="I80">
            <v>-8800000</v>
          </cell>
        </row>
        <row r="81">
          <cell r="A81">
            <v>46620</v>
          </cell>
          <cell r="B81" t="str">
            <v>INCOME TAX PAYABLE-PRIOR</v>
          </cell>
          <cell r="C81">
            <v>-9936420</v>
          </cell>
          <cell r="F81">
            <v>-9936420</v>
          </cell>
          <cell r="H81" t="str">
            <v>Ruchir</v>
          </cell>
          <cell r="I81">
            <v>0</v>
          </cell>
        </row>
        <row r="82">
          <cell r="A82">
            <v>48310</v>
          </cell>
          <cell r="B82" t="str">
            <v>INTER COMP RECVBL-TRADE</v>
          </cell>
          <cell r="C82">
            <v>7220330.5700000003</v>
          </cell>
          <cell r="F82">
            <v>7220330.5700000003</v>
          </cell>
          <cell r="H82" t="str">
            <v>Ruchir</v>
          </cell>
          <cell r="I82">
            <v>-4298901.9400000004</v>
          </cell>
        </row>
        <row r="83">
          <cell r="A83">
            <v>48320</v>
          </cell>
          <cell r="B83" t="str">
            <v>INTER COMP PAYABLE-TRADE</v>
          </cell>
          <cell r="C83">
            <v>-27175901.32</v>
          </cell>
          <cell r="D83">
            <v>5382914.6771000512</v>
          </cell>
          <cell r="E83">
            <v>608016.29</v>
          </cell>
          <cell r="F83">
            <v>-22401002.932899948</v>
          </cell>
          <cell r="G83" t="str">
            <v>2,3,8,12</v>
          </cell>
          <cell r="H83" t="str">
            <v>Vikas</v>
          </cell>
          <cell r="I83">
            <v>73500564.549999997</v>
          </cell>
        </row>
        <row r="84">
          <cell r="A84">
            <v>49600</v>
          </cell>
          <cell r="B84" t="str">
            <v>COMMON STOCK</v>
          </cell>
          <cell r="C84">
            <v>-342233000</v>
          </cell>
          <cell r="F84">
            <v>-342233000</v>
          </cell>
          <cell r="H84" t="str">
            <v>Ruchir</v>
          </cell>
          <cell r="I84">
            <v>0</v>
          </cell>
        </row>
        <row r="85">
          <cell r="A85">
            <v>49910</v>
          </cell>
          <cell r="B85" t="str">
            <v>RETAINED EARNINGS - B/F</v>
          </cell>
          <cell r="C85">
            <v>8814606.7300000004</v>
          </cell>
          <cell r="F85">
            <v>8814606.7300000004</v>
          </cell>
          <cell r="H85" t="str">
            <v>Ruchir</v>
          </cell>
          <cell r="I85">
            <v>0</v>
          </cell>
        </row>
        <row r="86">
          <cell r="A86">
            <v>49992</v>
          </cell>
          <cell r="B86" t="str">
            <v>CAPITAL RESERVE</v>
          </cell>
          <cell r="C86">
            <v>-209797</v>
          </cell>
          <cell r="F86">
            <v>-209797</v>
          </cell>
          <cell r="H86" t="str">
            <v>Ruchir</v>
          </cell>
          <cell r="I86">
            <v>0</v>
          </cell>
        </row>
        <row r="87">
          <cell r="A87">
            <v>52310</v>
          </cell>
          <cell r="B87" t="str">
            <v>SALES-3P DOMESTIC</v>
          </cell>
          <cell r="C87">
            <v>-643349987.61000001</v>
          </cell>
          <cell r="D87">
            <v>2694142.4333333336</v>
          </cell>
          <cell r="E87">
            <v>4880028.666666667</v>
          </cell>
          <cell r="F87">
            <v>-645535873.84333336</v>
          </cell>
          <cell r="G87" t="str">
            <v>17,18,19,20</v>
          </cell>
          <cell r="H87" t="str">
            <v>Ruchir</v>
          </cell>
          <cell r="I87">
            <v>-510155929</v>
          </cell>
        </row>
        <row r="88">
          <cell r="A88">
            <v>52340</v>
          </cell>
          <cell r="B88" t="str">
            <v>SALES-3P EXPORTS</v>
          </cell>
          <cell r="C88">
            <v>-3867721.41</v>
          </cell>
          <cell r="D88">
            <v>897847</v>
          </cell>
          <cell r="F88">
            <v>-2969874.41</v>
          </cell>
          <cell r="G88">
            <v>16</v>
          </cell>
          <cell r="H88" t="str">
            <v>Ruchir</v>
          </cell>
          <cell r="I88">
            <v>-2708129.23</v>
          </cell>
        </row>
        <row r="89">
          <cell r="A89">
            <v>52991</v>
          </cell>
          <cell r="B89" t="str">
            <v>SALES-OTHERS ADJUSTMENTS</v>
          </cell>
          <cell r="C89">
            <v>5992807.3799999999</v>
          </cell>
          <cell r="F89">
            <v>5992807.3799999999</v>
          </cell>
          <cell r="H89" t="str">
            <v>Ruchir</v>
          </cell>
          <cell r="I89">
            <v>4698164.09</v>
          </cell>
        </row>
        <row r="90">
          <cell r="A90">
            <v>54310</v>
          </cell>
          <cell r="B90" t="str">
            <v>SALES-INTERCOMPANY RA</v>
          </cell>
          <cell r="C90">
            <v>-32298176.68</v>
          </cell>
          <cell r="F90">
            <v>-32298176.68</v>
          </cell>
          <cell r="H90" t="str">
            <v>Ruchir</v>
          </cell>
          <cell r="I90">
            <v>-27695031.460000001</v>
          </cell>
        </row>
        <row r="91">
          <cell r="A91">
            <v>62310</v>
          </cell>
          <cell r="B91" t="str">
            <v>COGS-MATERIAL DOMESTIC</v>
          </cell>
          <cell r="C91">
            <v>404888387.33999997</v>
          </cell>
          <cell r="D91">
            <v>86369</v>
          </cell>
          <cell r="F91">
            <v>404974756.33999997</v>
          </cell>
          <cell r="G91">
            <v>4</v>
          </cell>
          <cell r="H91" t="str">
            <v>Vikas</v>
          </cell>
          <cell r="I91">
            <v>273087746.20999998</v>
          </cell>
        </row>
        <row r="92">
          <cell r="A92">
            <v>62340</v>
          </cell>
          <cell r="B92" t="str">
            <v>COGS-MATERIAL EXPORTS</v>
          </cell>
          <cell r="C92">
            <v>1507848.78</v>
          </cell>
          <cell r="F92">
            <v>1507848.78</v>
          </cell>
          <cell r="H92" t="str">
            <v>Vikas</v>
          </cell>
          <cell r="I92">
            <v>1080331.24</v>
          </cell>
        </row>
        <row r="93">
          <cell r="A93">
            <v>64310</v>
          </cell>
          <cell r="B93" t="str">
            <v>COGS-MATERIAL INTERCOMP</v>
          </cell>
          <cell r="C93">
            <v>24051936.210000001</v>
          </cell>
          <cell r="F93">
            <v>24051936.210000001</v>
          </cell>
          <cell r="H93" t="str">
            <v>Vikas</v>
          </cell>
          <cell r="I93">
            <v>20758553.469999999</v>
          </cell>
        </row>
        <row r="94">
          <cell r="A94">
            <v>68000</v>
          </cell>
          <cell r="B94" t="str">
            <v>VARIANCE-PO PRICE</v>
          </cell>
          <cell r="C94">
            <v>-5488205.5199999996</v>
          </cell>
          <cell r="D94">
            <v>834040</v>
          </cell>
          <cell r="F94">
            <v>-4654165.5199999996</v>
          </cell>
          <cell r="G94">
            <v>1</v>
          </cell>
          <cell r="H94" t="str">
            <v>Vikas</v>
          </cell>
          <cell r="I94">
            <v>5540902.4299999997</v>
          </cell>
        </row>
        <row r="95">
          <cell r="A95">
            <v>68002</v>
          </cell>
          <cell r="B95" t="str">
            <v>VARIANCE-A/P RATE</v>
          </cell>
          <cell r="C95">
            <v>8009838.3499999996</v>
          </cell>
          <cell r="D95">
            <v>613608</v>
          </cell>
          <cell r="F95">
            <v>8623446.3499999996</v>
          </cell>
          <cell r="H95" t="str">
            <v>Vikas</v>
          </cell>
          <cell r="I95">
            <v>7842631.8499999996</v>
          </cell>
        </row>
        <row r="96">
          <cell r="A96">
            <v>68003</v>
          </cell>
          <cell r="B96" t="str">
            <v>VARIANCE-METHOD</v>
          </cell>
          <cell r="C96">
            <v>-44448.07</v>
          </cell>
          <cell r="F96">
            <v>-44448.07</v>
          </cell>
          <cell r="H96" t="str">
            <v>Vikas</v>
          </cell>
          <cell r="I96">
            <v>-103984.48</v>
          </cell>
        </row>
        <row r="97">
          <cell r="A97">
            <v>68110</v>
          </cell>
          <cell r="B97" t="str">
            <v>VARIANCE-MATERIAL RATE</v>
          </cell>
          <cell r="C97">
            <v>-6073.46</v>
          </cell>
          <cell r="F97">
            <v>-6073.46</v>
          </cell>
          <cell r="H97" t="str">
            <v>Vikas</v>
          </cell>
          <cell r="I97">
            <v>0</v>
          </cell>
        </row>
        <row r="98">
          <cell r="A98">
            <v>68140</v>
          </cell>
          <cell r="B98" t="str">
            <v>VARIANCE-MATERIAL USAGE</v>
          </cell>
          <cell r="C98">
            <v>-33473.49</v>
          </cell>
          <cell r="F98">
            <v>-33473.49</v>
          </cell>
          <cell r="H98" t="str">
            <v>Vikas</v>
          </cell>
          <cell r="I98">
            <v>-616826.91</v>
          </cell>
        </row>
        <row r="99">
          <cell r="A99">
            <v>68280</v>
          </cell>
          <cell r="B99" t="str">
            <v>VARIANCE-LABOR USAGE</v>
          </cell>
          <cell r="C99">
            <v>1.1000000000000001</v>
          </cell>
          <cell r="F99">
            <v>1.1000000000000001</v>
          </cell>
          <cell r="H99" t="str">
            <v>Vikas</v>
          </cell>
          <cell r="I99">
            <v>0.87</v>
          </cell>
        </row>
        <row r="100">
          <cell r="A100">
            <v>68330</v>
          </cell>
          <cell r="B100" t="str">
            <v>VARIANCE-BURDEN USAGE</v>
          </cell>
          <cell r="C100">
            <v>3.66</v>
          </cell>
          <cell r="F100">
            <v>3.66</v>
          </cell>
          <cell r="H100" t="str">
            <v>Vikas</v>
          </cell>
          <cell r="I100">
            <v>2.89</v>
          </cell>
        </row>
        <row r="101">
          <cell r="A101">
            <v>68370</v>
          </cell>
          <cell r="B101" t="str">
            <v>OVERHEAD APPLIED</v>
          </cell>
          <cell r="C101">
            <v>-101152992.3</v>
          </cell>
          <cell r="D101">
            <v>1808788</v>
          </cell>
          <cell r="F101">
            <v>-99344204.299999997</v>
          </cell>
          <cell r="H101" t="str">
            <v>Vikas</v>
          </cell>
          <cell r="I101">
            <v>-92364508.890000001</v>
          </cell>
        </row>
        <row r="102">
          <cell r="A102">
            <v>68411</v>
          </cell>
          <cell r="B102" t="str">
            <v>VARIANCE-TRANSFER</v>
          </cell>
          <cell r="C102">
            <v>858850.28</v>
          </cell>
          <cell r="F102">
            <v>858850.28</v>
          </cell>
          <cell r="H102" t="str">
            <v>Vikas</v>
          </cell>
          <cell r="I102">
            <v>1017324.5</v>
          </cell>
        </row>
        <row r="103">
          <cell r="A103">
            <v>68420</v>
          </cell>
          <cell r="B103" t="str">
            <v>LABOR ABSORBED</v>
          </cell>
          <cell r="C103">
            <v>-346625.78</v>
          </cell>
          <cell r="F103">
            <v>-346625.78</v>
          </cell>
          <cell r="H103" t="str">
            <v>Vikas</v>
          </cell>
          <cell r="I103">
            <v>-306744.09999999998</v>
          </cell>
        </row>
        <row r="104">
          <cell r="A104">
            <v>68430</v>
          </cell>
          <cell r="B104" t="str">
            <v>BURDEN ABSORBED</v>
          </cell>
          <cell r="C104">
            <v>-1190881.46</v>
          </cell>
          <cell r="F104">
            <v>-1190881.46</v>
          </cell>
          <cell r="H104" t="str">
            <v>Vikas</v>
          </cell>
          <cell r="I104">
            <v>-1053862.58</v>
          </cell>
        </row>
        <row r="105">
          <cell r="A105">
            <v>68450</v>
          </cell>
          <cell r="B105" t="str">
            <v>FLOOR STOCK</v>
          </cell>
          <cell r="C105">
            <v>2890404.71</v>
          </cell>
          <cell r="F105">
            <v>2890404.71</v>
          </cell>
          <cell r="H105" t="str">
            <v>Vikas</v>
          </cell>
          <cell r="I105">
            <v>1915531.33</v>
          </cell>
        </row>
        <row r="106">
          <cell r="A106">
            <v>68830</v>
          </cell>
          <cell r="B106" t="str">
            <v>INV PROV-OBSOLESCENCE</v>
          </cell>
          <cell r="C106">
            <v>12427.68</v>
          </cell>
          <cell r="F106">
            <v>12427.68</v>
          </cell>
          <cell r="H106" t="str">
            <v>Vikas</v>
          </cell>
          <cell r="I106">
            <v>1251360.23</v>
          </cell>
        </row>
        <row r="107">
          <cell r="A107">
            <v>68860</v>
          </cell>
          <cell r="B107" t="str">
            <v>INV STD COST REVAL ADJST</v>
          </cell>
          <cell r="C107">
            <v>-17881465.48</v>
          </cell>
          <cell r="D107">
            <v>12134671</v>
          </cell>
          <cell r="F107">
            <v>-5746794.4800000004</v>
          </cell>
          <cell r="H107" t="str">
            <v>Vikas</v>
          </cell>
          <cell r="I107">
            <v>-5880253.8300000001</v>
          </cell>
        </row>
        <row r="108">
          <cell r="A108">
            <v>68870</v>
          </cell>
          <cell r="B108" t="str">
            <v>INV DISCREPANCY</v>
          </cell>
          <cell r="C108">
            <v>945413.66</v>
          </cell>
          <cell r="F108">
            <v>945413.66</v>
          </cell>
          <cell r="H108" t="str">
            <v>Vikas</v>
          </cell>
          <cell r="I108">
            <v>62784.56</v>
          </cell>
        </row>
        <row r="109">
          <cell r="A109">
            <v>69610</v>
          </cell>
          <cell r="B109" t="str">
            <v>COS OTHER-WARRANTY</v>
          </cell>
          <cell r="C109">
            <v>15113162.359999999</v>
          </cell>
          <cell r="D109">
            <v>6670658</v>
          </cell>
          <cell r="F109">
            <v>21783820.359999999</v>
          </cell>
          <cell r="H109" t="str">
            <v>Vikas</v>
          </cell>
          <cell r="I109">
            <v>26570133.43</v>
          </cell>
        </row>
        <row r="110">
          <cell r="A110">
            <v>69900</v>
          </cell>
          <cell r="B110" t="str">
            <v>COST OF PRODUCTION</v>
          </cell>
          <cell r="C110">
            <v>-644767.75</v>
          </cell>
          <cell r="F110">
            <v>-644767.75</v>
          </cell>
          <cell r="H110" t="str">
            <v>Vikas</v>
          </cell>
          <cell r="I110">
            <v>-1180531.23</v>
          </cell>
        </row>
        <row r="111">
          <cell r="A111">
            <v>69920</v>
          </cell>
          <cell r="B111" t="str">
            <v>COS OTHER-EXCISE DUTY</v>
          </cell>
          <cell r="C111">
            <v>71904200</v>
          </cell>
          <cell r="F111">
            <v>71904200</v>
          </cell>
          <cell r="H111" t="str">
            <v>Vikas</v>
          </cell>
          <cell r="I111">
            <v>52743193</v>
          </cell>
        </row>
        <row r="112">
          <cell r="A112">
            <v>69921</v>
          </cell>
          <cell r="B112" t="str">
            <v>COS OTHER-CUSTOM DUTY</v>
          </cell>
          <cell r="C112">
            <v>78757848.359999999</v>
          </cell>
          <cell r="F112">
            <v>78757848.359999999</v>
          </cell>
          <cell r="H112" t="str">
            <v>Vikas</v>
          </cell>
          <cell r="I112">
            <v>67313523.939999998</v>
          </cell>
        </row>
        <row r="113">
          <cell r="A113">
            <v>69923</v>
          </cell>
          <cell r="B113" t="str">
            <v>COS OTHER-IMPORT CLEARNG</v>
          </cell>
          <cell r="C113">
            <v>2421456.73</v>
          </cell>
          <cell r="F113">
            <v>2421456.73</v>
          </cell>
          <cell r="H113" t="str">
            <v>Vikas</v>
          </cell>
          <cell r="I113">
            <v>1812573.17</v>
          </cell>
        </row>
        <row r="114">
          <cell r="A114">
            <v>69926</v>
          </cell>
          <cell r="B114" t="str">
            <v>COS OTHER-IMPORT DEMURGE</v>
          </cell>
          <cell r="C114">
            <v>467050</v>
          </cell>
          <cell r="F114">
            <v>467050</v>
          </cell>
          <cell r="H114" t="str">
            <v>Vikas</v>
          </cell>
          <cell r="I114">
            <v>307298</v>
          </cell>
        </row>
        <row r="115">
          <cell r="A115">
            <v>69930</v>
          </cell>
          <cell r="B115" t="str">
            <v>COS OTHER-INWARDS FREIGT</v>
          </cell>
          <cell r="C115">
            <v>9911076.7100000009</v>
          </cell>
          <cell r="F115">
            <v>9911076.7100000009</v>
          </cell>
          <cell r="H115" t="str">
            <v>Vikas</v>
          </cell>
          <cell r="I115">
            <v>8594239.6099999994</v>
          </cell>
        </row>
        <row r="116">
          <cell r="A116">
            <v>69932</v>
          </cell>
          <cell r="B116" t="str">
            <v>COST OTHER-IMPORT PACKNG</v>
          </cell>
          <cell r="C116">
            <v>862722.88</v>
          </cell>
          <cell r="F116">
            <v>862722.88</v>
          </cell>
          <cell r="H116" t="str">
            <v>Vikas</v>
          </cell>
          <cell r="I116">
            <v>807090.42</v>
          </cell>
        </row>
        <row r="117">
          <cell r="A117">
            <v>69980</v>
          </cell>
          <cell r="B117" t="str">
            <v>COS OTHER- ENGINRG/DRAFT</v>
          </cell>
          <cell r="C117">
            <v>7372730.29</v>
          </cell>
          <cell r="F117">
            <v>7372730.29</v>
          </cell>
          <cell r="H117" t="str">
            <v>Vikas</v>
          </cell>
          <cell r="I117">
            <v>10429150.27</v>
          </cell>
        </row>
        <row r="118">
          <cell r="A118">
            <v>71001</v>
          </cell>
          <cell r="B118" t="str">
            <v>SALARY-BASIC PAY</v>
          </cell>
          <cell r="C118">
            <v>12696513.48</v>
          </cell>
          <cell r="F118">
            <v>12696513.48</v>
          </cell>
          <cell r="H118" t="str">
            <v>Vikas</v>
          </cell>
          <cell r="I118">
            <v>12713350.4</v>
          </cell>
        </row>
        <row r="119">
          <cell r="A119">
            <v>71003</v>
          </cell>
          <cell r="B119" t="str">
            <v>SALARY-TEMPORARY STAFF</v>
          </cell>
          <cell r="C119">
            <v>85931</v>
          </cell>
          <cell r="F119">
            <v>85931</v>
          </cell>
          <cell r="H119" t="str">
            <v>Vikas</v>
          </cell>
          <cell r="I119">
            <v>80175</v>
          </cell>
        </row>
        <row r="120">
          <cell r="A120">
            <v>71004</v>
          </cell>
          <cell r="B120" t="str">
            <v>SALARY-MANAGERIAL REMUNR</v>
          </cell>
          <cell r="C120">
            <v>2409919</v>
          </cell>
          <cell r="F120">
            <v>2409919</v>
          </cell>
          <cell r="H120" t="str">
            <v>Vikas</v>
          </cell>
          <cell r="I120">
            <v>2450596</v>
          </cell>
        </row>
        <row r="121">
          <cell r="A121">
            <v>72110</v>
          </cell>
          <cell r="B121" t="str">
            <v>SALARY-ANNUAL LEAVE</v>
          </cell>
          <cell r="C121">
            <v>613992.5</v>
          </cell>
          <cell r="F121">
            <v>613992.5</v>
          </cell>
          <cell r="H121" t="str">
            <v>Vikas</v>
          </cell>
          <cell r="I121">
            <v>702535</v>
          </cell>
        </row>
        <row r="122">
          <cell r="A122">
            <v>72610</v>
          </cell>
          <cell r="B122" t="str">
            <v>SALARY-BONUS</v>
          </cell>
          <cell r="C122">
            <v>489146</v>
          </cell>
          <cell r="F122">
            <v>489146</v>
          </cell>
          <cell r="H122" t="str">
            <v>Vikas</v>
          </cell>
          <cell r="I122">
            <v>483941</v>
          </cell>
        </row>
        <row r="123">
          <cell r="A123">
            <v>73630</v>
          </cell>
          <cell r="B123" t="str">
            <v>INSURANCE MEDICAL</v>
          </cell>
          <cell r="C123">
            <v>340633.1</v>
          </cell>
          <cell r="F123">
            <v>340633.1</v>
          </cell>
          <cell r="H123" t="str">
            <v>Vikas</v>
          </cell>
          <cell r="I123">
            <v>97323.81</v>
          </cell>
        </row>
        <row r="124">
          <cell r="A124">
            <v>73801</v>
          </cell>
          <cell r="B124" t="str">
            <v>SALARY-FRINGE BENEFITS</v>
          </cell>
          <cell r="C124">
            <v>20098675.539999999</v>
          </cell>
          <cell r="F124">
            <v>20098675.539999999</v>
          </cell>
          <cell r="H124" t="str">
            <v>Vikas</v>
          </cell>
          <cell r="I124">
            <v>18118095.460000001</v>
          </cell>
        </row>
        <row r="125">
          <cell r="A125">
            <v>73810</v>
          </cell>
          <cell r="B125" t="str">
            <v>SUPER FUNDS CONTRIBUTION</v>
          </cell>
          <cell r="C125">
            <v>3359925.15</v>
          </cell>
          <cell r="E125">
            <v>194712</v>
          </cell>
          <cell r="F125">
            <v>3165213.15</v>
          </cell>
          <cell r="G125">
            <v>15</v>
          </cell>
          <cell r="H125" t="str">
            <v>Vikas</v>
          </cell>
          <cell r="I125">
            <v>44541.89</v>
          </cell>
        </row>
        <row r="126">
          <cell r="A126">
            <v>74403</v>
          </cell>
          <cell r="B126" t="str">
            <v>MFG/PRO-SUPPORT</v>
          </cell>
          <cell r="C126">
            <v>1455649</v>
          </cell>
          <cell r="F126">
            <v>1455649</v>
          </cell>
          <cell r="H126" t="str">
            <v>Vikas</v>
          </cell>
          <cell r="I126">
            <v>269138</v>
          </cell>
        </row>
        <row r="127">
          <cell r="A127">
            <v>74610</v>
          </cell>
          <cell r="B127" t="str">
            <v>OFFICE SUPPLIES-STATONRY</v>
          </cell>
          <cell r="C127">
            <v>1622844.05</v>
          </cell>
          <cell r="F127">
            <v>1622844.05</v>
          </cell>
          <cell r="H127" t="str">
            <v>Vikas</v>
          </cell>
          <cell r="I127">
            <v>1243966.26</v>
          </cell>
        </row>
        <row r="128">
          <cell r="A128">
            <v>74640</v>
          </cell>
          <cell r="B128" t="str">
            <v>PHOTOCOPYING-INTERNAL</v>
          </cell>
          <cell r="C128">
            <v>391837.25</v>
          </cell>
          <cell r="F128">
            <v>391837.25</v>
          </cell>
          <cell r="H128" t="str">
            <v>Vikas</v>
          </cell>
          <cell r="I128">
            <v>410093.46</v>
          </cell>
        </row>
        <row r="129">
          <cell r="A129">
            <v>74641</v>
          </cell>
          <cell r="B129" t="str">
            <v>PHOTOCOPYING-EXTERNAL</v>
          </cell>
          <cell r="C129">
            <v>43552.4</v>
          </cell>
          <cell r="E129">
            <v>5.71</v>
          </cell>
          <cell r="F129">
            <v>43546.69</v>
          </cell>
          <cell r="H129" t="str">
            <v>Vikas</v>
          </cell>
          <cell r="I129">
            <v>17883.669999999998</v>
          </cell>
        </row>
        <row r="130">
          <cell r="A130">
            <v>74990</v>
          </cell>
          <cell r="B130" t="str">
            <v>VEHICLE FUEL &amp; OIL</v>
          </cell>
          <cell r="C130">
            <v>231707.55</v>
          </cell>
          <cell r="F130">
            <v>231707.55</v>
          </cell>
          <cell r="H130" t="str">
            <v>Vikas</v>
          </cell>
          <cell r="I130">
            <v>319100.75</v>
          </cell>
        </row>
        <row r="131">
          <cell r="A131">
            <v>75110</v>
          </cell>
          <cell r="B131" t="str">
            <v>LEGAL FEES/COSTS</v>
          </cell>
          <cell r="C131">
            <v>2113303.02</v>
          </cell>
          <cell r="F131">
            <v>2113303.02</v>
          </cell>
          <cell r="H131" t="str">
            <v>Vikas</v>
          </cell>
          <cell r="I131">
            <v>2213775.84</v>
          </cell>
        </row>
        <row r="132">
          <cell r="A132">
            <v>75120</v>
          </cell>
          <cell r="B132" t="str">
            <v>AUDIT FEE</v>
          </cell>
          <cell r="C132">
            <v>100000</v>
          </cell>
          <cell r="F132">
            <v>100000</v>
          </cell>
          <cell r="H132" t="str">
            <v>Vikas</v>
          </cell>
          <cell r="I132">
            <v>12900</v>
          </cell>
        </row>
        <row r="133">
          <cell r="A133">
            <v>75350</v>
          </cell>
          <cell r="B133" t="str">
            <v>SECURITY OF PREMISES</v>
          </cell>
          <cell r="C133">
            <v>917915.74</v>
          </cell>
          <cell r="F133">
            <v>917915.74</v>
          </cell>
          <cell r="H133" t="str">
            <v>Vikas</v>
          </cell>
          <cell r="I133">
            <v>945186.94</v>
          </cell>
        </row>
        <row r="134">
          <cell r="A134">
            <v>75500</v>
          </cell>
          <cell r="B134" t="str">
            <v>ADVERTISING</v>
          </cell>
          <cell r="C134">
            <v>353.63</v>
          </cell>
          <cell r="F134">
            <v>353.63</v>
          </cell>
          <cell r="H134" t="str">
            <v>Vikas</v>
          </cell>
          <cell r="I134">
            <v>71777</v>
          </cell>
        </row>
        <row r="135">
          <cell r="A135">
            <v>75630</v>
          </cell>
          <cell r="B135" t="str">
            <v>SALES AIDS</v>
          </cell>
          <cell r="C135">
            <v>4598593.58</v>
          </cell>
          <cell r="F135">
            <v>4598593.58</v>
          </cell>
          <cell r="H135" t="str">
            <v>Vikas</v>
          </cell>
          <cell r="I135">
            <v>3168201.54</v>
          </cell>
        </row>
        <row r="136">
          <cell r="A136">
            <v>75640</v>
          </cell>
          <cell r="B136" t="str">
            <v>TRADE SHOWS/CONFERENCES</v>
          </cell>
          <cell r="C136">
            <v>2596192.2599999998</v>
          </cell>
          <cell r="F136">
            <v>2596192.2599999998</v>
          </cell>
          <cell r="H136" t="str">
            <v>Vikas</v>
          </cell>
          <cell r="I136">
            <v>2244122.33</v>
          </cell>
        </row>
        <row r="137">
          <cell r="A137">
            <v>75810</v>
          </cell>
          <cell r="B137" t="str">
            <v>REP/MAINT-LEASE PREMISES</v>
          </cell>
          <cell r="C137">
            <v>370775</v>
          </cell>
          <cell r="F137">
            <v>370775</v>
          </cell>
          <cell r="H137" t="str">
            <v>Vikas</v>
          </cell>
          <cell r="I137">
            <v>474660.65</v>
          </cell>
        </row>
        <row r="138">
          <cell r="A138">
            <v>75811</v>
          </cell>
          <cell r="B138" t="str">
            <v>REP/MAINT-PREMISES</v>
          </cell>
          <cell r="C138">
            <v>3136653.18</v>
          </cell>
          <cell r="F138">
            <v>3136653.18</v>
          </cell>
          <cell r="H138" t="str">
            <v>Vikas</v>
          </cell>
          <cell r="I138">
            <v>2403232.66</v>
          </cell>
        </row>
        <row r="139">
          <cell r="A139">
            <v>75812</v>
          </cell>
          <cell r="B139" t="str">
            <v>REP/MAINT-PLANT&amp;MACHINRY</v>
          </cell>
          <cell r="C139">
            <v>6000</v>
          </cell>
          <cell r="F139">
            <v>6000</v>
          </cell>
          <cell r="H139" t="str">
            <v>Vikas</v>
          </cell>
          <cell r="I139">
            <v>0</v>
          </cell>
        </row>
        <row r="140">
          <cell r="A140">
            <v>75813</v>
          </cell>
          <cell r="B140" t="str">
            <v>REP/MAINT-OFFICE MACHINR</v>
          </cell>
          <cell r="C140">
            <v>472477.95</v>
          </cell>
          <cell r="F140">
            <v>472477.95</v>
          </cell>
          <cell r="H140" t="str">
            <v>Vikas</v>
          </cell>
          <cell r="I140">
            <v>502872.3</v>
          </cell>
        </row>
        <row r="141">
          <cell r="A141">
            <v>75815</v>
          </cell>
          <cell r="B141" t="str">
            <v>REP/MAINT-VEHICLES</v>
          </cell>
          <cell r="C141">
            <v>228095</v>
          </cell>
          <cell r="F141">
            <v>228095</v>
          </cell>
          <cell r="H141" t="str">
            <v>Vikas</v>
          </cell>
          <cell r="I141">
            <v>213185</v>
          </cell>
        </row>
        <row r="142">
          <cell r="A142">
            <v>75816</v>
          </cell>
          <cell r="B142" t="str">
            <v>REP/MAINT-FURNITU/ELECTR</v>
          </cell>
          <cell r="C142">
            <v>817614.67</v>
          </cell>
          <cell r="F142">
            <v>817614.67</v>
          </cell>
          <cell r="H142" t="str">
            <v>Vikas</v>
          </cell>
          <cell r="I142">
            <v>1026614.09</v>
          </cell>
        </row>
        <row r="143">
          <cell r="A143">
            <v>75817</v>
          </cell>
          <cell r="B143" t="str">
            <v>REP/MAINT-COMPUTERS</v>
          </cell>
          <cell r="C143">
            <v>373118.86</v>
          </cell>
          <cell r="F143">
            <v>373118.86</v>
          </cell>
          <cell r="H143" t="str">
            <v>Vikas</v>
          </cell>
          <cell r="I143">
            <v>1213522.3999999999</v>
          </cell>
        </row>
        <row r="144">
          <cell r="A144">
            <v>75820</v>
          </cell>
          <cell r="B144" t="str">
            <v>REP/MAINT-OFFICE CLEANIG</v>
          </cell>
          <cell r="C144">
            <v>915846.06</v>
          </cell>
          <cell r="F144">
            <v>915846.06</v>
          </cell>
          <cell r="H144" t="str">
            <v>Vikas</v>
          </cell>
          <cell r="I144">
            <v>986727.4</v>
          </cell>
        </row>
        <row r="145">
          <cell r="A145">
            <v>75900</v>
          </cell>
          <cell r="B145" t="str">
            <v>UTILITIES-MISCELLANEOUS</v>
          </cell>
          <cell r="C145">
            <v>15880</v>
          </cell>
          <cell r="F145">
            <v>15880</v>
          </cell>
          <cell r="H145" t="str">
            <v>Vikas</v>
          </cell>
          <cell r="I145">
            <v>0</v>
          </cell>
        </row>
        <row r="146">
          <cell r="A146">
            <v>75910</v>
          </cell>
          <cell r="B146" t="str">
            <v>UTILITY-ELECTRICITY</v>
          </cell>
          <cell r="C146">
            <v>2190207.9900000002</v>
          </cell>
          <cell r="F146">
            <v>2190207.9900000002</v>
          </cell>
          <cell r="H146" t="str">
            <v>Vikas</v>
          </cell>
          <cell r="I146">
            <v>2687022.16</v>
          </cell>
        </row>
        <row r="147">
          <cell r="A147">
            <v>75920</v>
          </cell>
          <cell r="B147" t="str">
            <v>UTILITY-WATER</v>
          </cell>
          <cell r="C147">
            <v>105705</v>
          </cell>
          <cell r="F147">
            <v>105705</v>
          </cell>
          <cell r="H147" t="str">
            <v>Vikas</v>
          </cell>
          <cell r="I147">
            <v>125535</v>
          </cell>
        </row>
        <row r="148">
          <cell r="A148">
            <v>75960</v>
          </cell>
          <cell r="B148" t="str">
            <v>TELECOM-FAX</v>
          </cell>
          <cell r="C148">
            <v>20042.64</v>
          </cell>
          <cell r="F148">
            <v>20042.64</v>
          </cell>
          <cell r="H148" t="str">
            <v>Vikas</v>
          </cell>
          <cell r="I148">
            <v>72170.2</v>
          </cell>
        </row>
        <row r="149">
          <cell r="A149">
            <v>75961</v>
          </cell>
          <cell r="B149" t="str">
            <v>TELECOM-MOBILE/PAGES</v>
          </cell>
          <cell r="C149">
            <v>2727639.09</v>
          </cell>
          <cell r="F149">
            <v>2727639.09</v>
          </cell>
          <cell r="H149" t="str">
            <v>Vikas</v>
          </cell>
          <cell r="I149">
            <v>2530340.46</v>
          </cell>
        </row>
        <row r="150">
          <cell r="A150">
            <v>75962</v>
          </cell>
          <cell r="B150" t="str">
            <v>TELECOM-TELEPHONE</v>
          </cell>
          <cell r="C150">
            <v>10393433.18</v>
          </cell>
          <cell r="D150">
            <v>55000</v>
          </cell>
          <cell r="F150">
            <v>10448433.18</v>
          </cell>
          <cell r="G150">
            <v>5</v>
          </cell>
          <cell r="H150" t="str">
            <v>Vikas</v>
          </cell>
          <cell r="I150">
            <v>7719471.8700000001</v>
          </cell>
        </row>
        <row r="151">
          <cell r="A151">
            <v>75980</v>
          </cell>
          <cell r="B151" t="str">
            <v>FREIGHT-POSTAGE</v>
          </cell>
          <cell r="C151">
            <v>96277.14</v>
          </cell>
          <cell r="F151">
            <v>96277.14</v>
          </cell>
          <cell r="H151" t="str">
            <v>Vikas</v>
          </cell>
          <cell r="I151">
            <v>75812.850000000006</v>
          </cell>
        </row>
        <row r="152">
          <cell r="A152">
            <v>75981</v>
          </cell>
          <cell r="B152" t="str">
            <v>FREIGHT-COURIER</v>
          </cell>
          <cell r="C152">
            <v>847466.31</v>
          </cell>
          <cell r="F152">
            <v>847466.31</v>
          </cell>
          <cell r="H152" t="str">
            <v>Vikas</v>
          </cell>
          <cell r="I152">
            <v>816850.45</v>
          </cell>
        </row>
        <row r="153">
          <cell r="A153">
            <v>75992</v>
          </cell>
          <cell r="B153" t="str">
            <v>IT-PC SUPPORT</v>
          </cell>
          <cell r="C153">
            <v>1498179.86</v>
          </cell>
          <cell r="F153">
            <v>1498179.86</v>
          </cell>
          <cell r="H153" t="str">
            <v>Vikas</v>
          </cell>
          <cell r="I153">
            <v>258372.12</v>
          </cell>
        </row>
        <row r="154">
          <cell r="A154">
            <v>76100</v>
          </cell>
          <cell r="B154" t="str">
            <v>RECRUITMENT</v>
          </cell>
          <cell r="C154">
            <v>64272</v>
          </cell>
          <cell r="F154">
            <v>64272</v>
          </cell>
          <cell r="H154" t="str">
            <v>Vikas</v>
          </cell>
          <cell r="I154">
            <v>296894</v>
          </cell>
        </row>
        <row r="155">
          <cell r="A155">
            <v>76201</v>
          </cell>
          <cell r="B155" t="str">
            <v>TRAVEL-OVERSEAS MEALS</v>
          </cell>
          <cell r="C155">
            <v>376026.17</v>
          </cell>
          <cell r="F155">
            <v>376026.17</v>
          </cell>
          <cell r="H155" t="str">
            <v>Vikas</v>
          </cell>
          <cell r="I155">
            <v>151373</v>
          </cell>
        </row>
        <row r="156">
          <cell r="A156">
            <v>76210</v>
          </cell>
          <cell r="B156" t="str">
            <v>TRAVEL-OVERSEAS AIR FARE</v>
          </cell>
          <cell r="C156">
            <v>2428671.15</v>
          </cell>
          <cell r="F156">
            <v>2428671.15</v>
          </cell>
          <cell r="H156" t="str">
            <v>Vikas</v>
          </cell>
          <cell r="I156">
            <v>1054327</v>
          </cell>
        </row>
        <row r="157">
          <cell r="A157">
            <v>76211</v>
          </cell>
          <cell r="B157" t="str">
            <v>TRAVEL-OVERSEAS HOTEL</v>
          </cell>
          <cell r="C157">
            <v>1705384.96</v>
          </cell>
          <cell r="F157">
            <v>1705384.96</v>
          </cell>
          <cell r="H157" t="str">
            <v>Vikas</v>
          </cell>
          <cell r="I157">
            <v>94713.94</v>
          </cell>
        </row>
        <row r="158">
          <cell r="A158">
            <v>76212</v>
          </cell>
          <cell r="B158" t="str">
            <v>TRAVEL-OVERSEAS OTHERS</v>
          </cell>
          <cell r="C158">
            <v>1261517.8400000001</v>
          </cell>
          <cell r="F158">
            <v>1261517.8400000001</v>
          </cell>
          <cell r="H158" t="str">
            <v>Vikas</v>
          </cell>
          <cell r="I158">
            <v>649083.74</v>
          </cell>
        </row>
        <row r="159">
          <cell r="A159">
            <v>76213</v>
          </cell>
          <cell r="B159" t="str">
            <v>TRAVEL-DOMESIC OTHERS</v>
          </cell>
          <cell r="C159">
            <v>2932407.97</v>
          </cell>
          <cell r="F159">
            <v>2932407.97</v>
          </cell>
          <cell r="H159" t="str">
            <v>Vikas</v>
          </cell>
          <cell r="I159">
            <v>6258329.3300000001</v>
          </cell>
        </row>
        <row r="160">
          <cell r="A160">
            <v>76214</v>
          </cell>
          <cell r="B160" t="str">
            <v>TRAVEL-DOMESTIC AIR FARE</v>
          </cell>
          <cell r="C160">
            <v>5969287.9500000002</v>
          </cell>
          <cell r="F160">
            <v>5969287.9500000002</v>
          </cell>
          <cell r="H160" t="str">
            <v>Vikas</v>
          </cell>
          <cell r="I160">
            <v>7653652.8200000003</v>
          </cell>
        </row>
        <row r="161">
          <cell r="A161">
            <v>76220</v>
          </cell>
          <cell r="B161" t="str">
            <v>CONVEYANCE REIMBURSEMENT</v>
          </cell>
          <cell r="C161">
            <v>2443277.5299999998</v>
          </cell>
          <cell r="F161">
            <v>2443277.5299999998</v>
          </cell>
          <cell r="H161" t="str">
            <v>Vikas</v>
          </cell>
          <cell r="I161">
            <v>2294993.5</v>
          </cell>
        </row>
        <row r="162">
          <cell r="A162">
            <v>76261</v>
          </cell>
          <cell r="B162" t="str">
            <v>ENTERTAINMENT-CUSTOMER</v>
          </cell>
          <cell r="C162">
            <v>880008.63</v>
          </cell>
          <cell r="F162">
            <v>880008.63</v>
          </cell>
          <cell r="H162" t="str">
            <v>Vikas</v>
          </cell>
          <cell r="I162">
            <v>636989.03</v>
          </cell>
        </row>
        <row r="163">
          <cell r="A163">
            <v>76262</v>
          </cell>
          <cell r="B163" t="str">
            <v>ENTERTAINMENT-EMPLOYEES</v>
          </cell>
          <cell r="C163">
            <v>1640943.3</v>
          </cell>
          <cell r="F163">
            <v>1640943.3</v>
          </cell>
          <cell r="H163" t="str">
            <v>Vikas</v>
          </cell>
          <cell r="I163">
            <v>1940397.29</v>
          </cell>
        </row>
        <row r="164">
          <cell r="A164">
            <v>76280</v>
          </cell>
          <cell r="B164" t="str">
            <v>RELOCATION-EMPLOYEES</v>
          </cell>
          <cell r="C164">
            <v>37670</v>
          </cell>
          <cell r="F164">
            <v>37670</v>
          </cell>
          <cell r="H164" t="str">
            <v>Vikas</v>
          </cell>
          <cell r="I164">
            <v>184818</v>
          </cell>
        </row>
        <row r="165">
          <cell r="A165">
            <v>76310</v>
          </cell>
          <cell r="B165" t="str">
            <v>SUBSCRIPTION AND BOOKS</v>
          </cell>
          <cell r="C165">
            <v>386183.36</v>
          </cell>
          <cell r="F165">
            <v>386183.36</v>
          </cell>
          <cell r="H165" t="str">
            <v>Vikas</v>
          </cell>
          <cell r="I165">
            <v>251573.83</v>
          </cell>
        </row>
        <row r="166">
          <cell r="A166">
            <v>76322</v>
          </cell>
          <cell r="B166" t="str">
            <v>TRAINING-LOCAL</v>
          </cell>
          <cell r="C166">
            <v>228196</v>
          </cell>
          <cell r="F166">
            <v>228196</v>
          </cell>
          <cell r="H166" t="str">
            <v>Vikas</v>
          </cell>
          <cell r="I166">
            <v>503307.45</v>
          </cell>
        </row>
        <row r="167">
          <cell r="A167">
            <v>76352</v>
          </cell>
          <cell r="B167" t="str">
            <v>CATERING OUTSIDE SUPPLY</v>
          </cell>
          <cell r="C167">
            <v>72622.44</v>
          </cell>
          <cell r="F167">
            <v>72622.44</v>
          </cell>
          <cell r="H167" t="str">
            <v>Vikas</v>
          </cell>
          <cell r="I167">
            <v>65265.4</v>
          </cell>
        </row>
        <row r="168">
          <cell r="A168">
            <v>76370</v>
          </cell>
          <cell r="B168" t="str">
            <v>STAFF FUNCTION MEETINGS</v>
          </cell>
          <cell r="C168">
            <v>184151</v>
          </cell>
          <cell r="F168">
            <v>184151</v>
          </cell>
          <cell r="H168" t="str">
            <v>Vikas</v>
          </cell>
          <cell r="I168">
            <v>82518</v>
          </cell>
        </row>
        <row r="169">
          <cell r="A169">
            <v>76435</v>
          </cell>
          <cell r="B169" t="str">
            <v>TRAINING-CUSTOMER</v>
          </cell>
          <cell r="C169">
            <v>104688</v>
          </cell>
          <cell r="F169">
            <v>104688</v>
          </cell>
          <cell r="H169" t="str">
            <v>Vikas</v>
          </cell>
          <cell r="I169">
            <v>185293</v>
          </cell>
        </row>
        <row r="170">
          <cell r="A170">
            <v>76480</v>
          </cell>
          <cell r="B170" t="str">
            <v>SUBCONTRACTING CHARGES</v>
          </cell>
          <cell r="C170">
            <v>372738</v>
          </cell>
          <cell r="F170">
            <v>372738</v>
          </cell>
          <cell r="H170" t="str">
            <v>Vikas</v>
          </cell>
          <cell r="I170">
            <v>269100</v>
          </cell>
        </row>
        <row r="171">
          <cell r="A171">
            <v>76710</v>
          </cell>
          <cell r="B171" t="str">
            <v>FREIGHT-OUTWARDS CARRIER</v>
          </cell>
          <cell r="C171">
            <v>3810915.55</v>
          </cell>
          <cell r="E171">
            <v>1636047</v>
          </cell>
          <cell r="F171">
            <v>2174868.5499999998</v>
          </cell>
          <cell r="G171">
            <v>20</v>
          </cell>
          <cell r="H171" t="str">
            <v>Ruchir</v>
          </cell>
          <cell r="I171">
            <v>1603964.18</v>
          </cell>
        </row>
        <row r="172">
          <cell r="A172">
            <v>76921</v>
          </cell>
          <cell r="B172" t="str">
            <v>DEBT COLLECTION AGENCY</v>
          </cell>
          <cell r="C172">
            <v>477113.51</v>
          </cell>
          <cell r="F172">
            <v>477113.51</v>
          </cell>
          <cell r="H172" t="str">
            <v>Vikas</v>
          </cell>
          <cell r="I172">
            <v>1058711.19</v>
          </cell>
        </row>
        <row r="173">
          <cell r="A173">
            <v>77000</v>
          </cell>
          <cell r="B173" t="str">
            <v>DEPR-BUILDING &amp; FACTORY</v>
          </cell>
          <cell r="C173">
            <v>213698</v>
          </cell>
          <cell r="F173">
            <v>213698</v>
          </cell>
          <cell r="H173" t="str">
            <v>Vikas</v>
          </cell>
          <cell r="I173">
            <v>103585</v>
          </cell>
        </row>
        <row r="174">
          <cell r="A174">
            <v>77001</v>
          </cell>
          <cell r="B174" t="str">
            <v>DEPR-LEASEHOLD IMROVMNTS</v>
          </cell>
          <cell r="C174">
            <v>1163608.78</v>
          </cell>
          <cell r="D174">
            <v>0.22</v>
          </cell>
          <cell r="E174">
            <v>2271</v>
          </cell>
          <cell r="F174">
            <v>1161338</v>
          </cell>
          <cell r="H174" t="str">
            <v>Vikas</v>
          </cell>
          <cell r="I174">
            <v>924611.24</v>
          </cell>
        </row>
        <row r="175">
          <cell r="A175">
            <v>77002</v>
          </cell>
          <cell r="B175" t="str">
            <v>DEPR-PLAN AND EQUIPMENT</v>
          </cell>
          <cell r="C175">
            <v>766286</v>
          </cell>
          <cell r="F175">
            <v>766286</v>
          </cell>
          <cell r="H175" t="str">
            <v>Vikas</v>
          </cell>
          <cell r="I175">
            <v>1010741</v>
          </cell>
        </row>
        <row r="176">
          <cell r="A176">
            <v>77003</v>
          </cell>
          <cell r="B176" t="str">
            <v>DEPR-OFFICE EQUIPMENT</v>
          </cell>
          <cell r="C176">
            <v>8296488</v>
          </cell>
          <cell r="D176">
            <v>2390839</v>
          </cell>
          <cell r="E176">
            <v>66790</v>
          </cell>
          <cell r="F176">
            <v>10620537</v>
          </cell>
          <cell r="H176" t="str">
            <v>Vikas</v>
          </cell>
          <cell r="I176">
            <v>8160552</v>
          </cell>
        </row>
        <row r="177">
          <cell r="A177">
            <v>77005</v>
          </cell>
          <cell r="B177" t="str">
            <v>DEPR-FIXTURE/FITTINGS</v>
          </cell>
          <cell r="C177">
            <v>259847</v>
          </cell>
          <cell r="F177">
            <v>259847</v>
          </cell>
          <cell r="H177" t="str">
            <v>Vikas</v>
          </cell>
          <cell r="I177">
            <v>329335</v>
          </cell>
        </row>
        <row r="178">
          <cell r="A178">
            <v>77009</v>
          </cell>
          <cell r="B178" t="str">
            <v>DEMO-AUTO AND TRUCKS</v>
          </cell>
          <cell r="C178">
            <v>16935</v>
          </cell>
          <cell r="F178">
            <v>16935</v>
          </cell>
          <cell r="H178" t="str">
            <v>Vikas</v>
          </cell>
          <cell r="I178">
            <v>16936</v>
          </cell>
        </row>
        <row r="179">
          <cell r="A179">
            <v>77300</v>
          </cell>
          <cell r="B179" t="str">
            <v>RENT-COMPUTER EQUIPMENTS</v>
          </cell>
          <cell r="C179">
            <v>7000</v>
          </cell>
          <cell r="F179">
            <v>7000</v>
          </cell>
          <cell r="H179" t="str">
            <v>Vikas</v>
          </cell>
          <cell r="I179">
            <v>83850</v>
          </cell>
        </row>
        <row r="180">
          <cell r="A180">
            <v>77510</v>
          </cell>
          <cell r="B180" t="str">
            <v>RENT-OFFICE PREMISES</v>
          </cell>
          <cell r="C180">
            <v>3205975</v>
          </cell>
          <cell r="F180">
            <v>3205975</v>
          </cell>
          <cell r="H180" t="str">
            <v>Vikas</v>
          </cell>
          <cell r="I180">
            <v>2976773</v>
          </cell>
        </row>
        <row r="181">
          <cell r="A181">
            <v>77511</v>
          </cell>
          <cell r="B181" t="str">
            <v>RENT-OTHERS</v>
          </cell>
          <cell r="C181">
            <v>882316.80000000005</v>
          </cell>
          <cell r="F181">
            <v>882316.80000000005</v>
          </cell>
          <cell r="H181" t="str">
            <v>Vikas</v>
          </cell>
          <cell r="I181">
            <v>60317.55</v>
          </cell>
        </row>
        <row r="182">
          <cell r="A182">
            <v>77550</v>
          </cell>
          <cell r="B182" t="str">
            <v>LEASE-VEHICLE/EQUIPMENTS</v>
          </cell>
          <cell r="C182">
            <v>687156</v>
          </cell>
          <cell r="F182">
            <v>687156</v>
          </cell>
          <cell r="H182" t="str">
            <v>Vikas</v>
          </cell>
          <cell r="I182">
            <v>513826.82</v>
          </cell>
        </row>
        <row r="183">
          <cell r="A183">
            <v>77580</v>
          </cell>
          <cell r="B183" t="str">
            <v>RENT-HIRE OF EQUIPMENTS</v>
          </cell>
          <cell r="C183">
            <v>1059872.6200000001</v>
          </cell>
          <cell r="F183">
            <v>1059872.6200000001</v>
          </cell>
          <cell r="H183" t="str">
            <v>Vikas</v>
          </cell>
          <cell r="I183">
            <v>1403956.12</v>
          </cell>
        </row>
        <row r="184">
          <cell r="A184">
            <v>77880</v>
          </cell>
          <cell r="B184" t="str">
            <v>BUSINESS TAX/LICENCE</v>
          </cell>
          <cell r="C184">
            <v>84844</v>
          </cell>
          <cell r="F184">
            <v>84844</v>
          </cell>
          <cell r="H184" t="str">
            <v>Vikas</v>
          </cell>
          <cell r="I184">
            <v>149908</v>
          </cell>
        </row>
        <row r="185">
          <cell r="A185">
            <v>77950</v>
          </cell>
          <cell r="B185" t="str">
            <v>INSURANCE-VEHICLES</v>
          </cell>
          <cell r="C185">
            <v>53134</v>
          </cell>
          <cell r="F185">
            <v>53134</v>
          </cell>
          <cell r="H185" t="str">
            <v>Vikas</v>
          </cell>
          <cell r="I185">
            <v>52224</v>
          </cell>
        </row>
        <row r="186">
          <cell r="A186">
            <v>77953</v>
          </cell>
          <cell r="B186" t="str">
            <v>INSURANCE-MARINE</v>
          </cell>
          <cell r="C186">
            <v>392883</v>
          </cell>
          <cell r="F186">
            <v>392883</v>
          </cell>
          <cell r="H186" t="str">
            <v>Vikas</v>
          </cell>
          <cell r="I186">
            <v>436407</v>
          </cell>
        </row>
        <row r="187">
          <cell r="A187">
            <v>77954</v>
          </cell>
          <cell r="B187" t="str">
            <v>INSURANCE-BUILDING</v>
          </cell>
          <cell r="C187">
            <v>50346</v>
          </cell>
          <cell r="F187">
            <v>50346</v>
          </cell>
          <cell r="H187" t="str">
            <v>Vikas</v>
          </cell>
          <cell r="I187">
            <v>35726</v>
          </cell>
        </row>
        <row r="188">
          <cell r="A188">
            <v>77955</v>
          </cell>
          <cell r="B188" t="str">
            <v>INSURANCE-PLANT/EQUIPMNT</v>
          </cell>
          <cell r="C188">
            <v>15462</v>
          </cell>
          <cell r="F188">
            <v>15462</v>
          </cell>
          <cell r="H188" t="str">
            <v>Vikas</v>
          </cell>
          <cell r="I188">
            <v>77778.5</v>
          </cell>
        </row>
        <row r="189">
          <cell r="A189">
            <v>77956</v>
          </cell>
          <cell r="B189" t="str">
            <v>INSURANCE-INVENTORY</v>
          </cell>
          <cell r="C189">
            <v>347085</v>
          </cell>
          <cell r="F189">
            <v>347085</v>
          </cell>
          <cell r="H189" t="str">
            <v>Vikas</v>
          </cell>
          <cell r="I189">
            <v>264732</v>
          </cell>
        </row>
        <row r="190">
          <cell r="A190">
            <v>77958</v>
          </cell>
          <cell r="B190" t="str">
            <v>INSURANCE-OTHERS</v>
          </cell>
          <cell r="C190">
            <v>146735.32</v>
          </cell>
          <cell r="F190">
            <v>146735.32</v>
          </cell>
          <cell r="H190" t="str">
            <v>Vikas</v>
          </cell>
          <cell r="I190">
            <v>14875</v>
          </cell>
        </row>
        <row r="191">
          <cell r="A191">
            <v>80901</v>
          </cell>
          <cell r="B191" t="str">
            <v>gain/Loss on sale of asset</v>
          </cell>
          <cell r="C191">
            <v>0</v>
          </cell>
          <cell r="E191">
            <v>98214</v>
          </cell>
          <cell r="F191">
            <v>-98214</v>
          </cell>
          <cell r="H191" t="str">
            <v>Vikas</v>
          </cell>
          <cell r="I191">
            <v>3016953.64</v>
          </cell>
        </row>
        <row r="192">
          <cell r="A192">
            <v>81912</v>
          </cell>
          <cell r="B192" t="str">
            <v>DISCOUNT RECEIVED</v>
          </cell>
          <cell r="C192">
            <v>-17809.259999999998</v>
          </cell>
          <cell r="F192">
            <v>-17809.259999999998</v>
          </cell>
          <cell r="H192" t="str">
            <v>Vikas</v>
          </cell>
          <cell r="I192">
            <v>-900</v>
          </cell>
        </row>
        <row r="193">
          <cell r="A193">
            <v>81990</v>
          </cell>
          <cell r="B193" t="str">
            <v>NON-OPG INCOME MISC</v>
          </cell>
          <cell r="C193">
            <v>-109060</v>
          </cell>
          <cell r="E193">
            <v>0</v>
          </cell>
          <cell r="F193">
            <v>-109060</v>
          </cell>
          <cell r="G193">
            <v>25</v>
          </cell>
          <cell r="H193" t="str">
            <v>Vikas</v>
          </cell>
          <cell r="I193">
            <v>-2742439.78</v>
          </cell>
        </row>
        <row r="194">
          <cell r="A194">
            <v>83011</v>
          </cell>
          <cell r="B194" t="str">
            <v>INTEREST EXPENSES</v>
          </cell>
          <cell r="C194">
            <v>3979859.28</v>
          </cell>
          <cell r="D194">
            <v>11849.77</v>
          </cell>
          <cell r="F194">
            <v>3991709.05</v>
          </cell>
          <cell r="G194">
            <v>6</v>
          </cell>
          <cell r="H194" t="str">
            <v>Vikas</v>
          </cell>
          <cell r="I194">
            <v>1651341.75</v>
          </cell>
        </row>
        <row r="195">
          <cell r="A195">
            <v>84910</v>
          </cell>
          <cell r="B195" t="str">
            <v>REALISED FX-G/L NON USD</v>
          </cell>
          <cell r="C195">
            <v>-269735.03999999998</v>
          </cell>
          <cell r="E195">
            <v>30283.49</v>
          </cell>
          <cell r="F195">
            <v>-300018.52999999997</v>
          </cell>
          <cell r="H195" t="str">
            <v>Vikas</v>
          </cell>
          <cell r="I195">
            <v>455845.61</v>
          </cell>
        </row>
        <row r="196">
          <cell r="A196">
            <v>84920</v>
          </cell>
          <cell r="B196" t="str">
            <v>REALISED FX-G/L ON USD</v>
          </cell>
          <cell r="C196">
            <v>1171553.47</v>
          </cell>
          <cell r="D196">
            <v>65037.89</v>
          </cell>
          <cell r="E196">
            <v>7547603.6629179809</v>
          </cell>
          <cell r="F196">
            <v>-6311012.3029179815</v>
          </cell>
          <cell r="G196" t="str">
            <v>1,2,3,8,13,14,16</v>
          </cell>
          <cell r="H196" t="str">
            <v>Vikas</v>
          </cell>
          <cell r="I196">
            <v>9713022.2799999993</v>
          </cell>
        </row>
        <row r="197">
          <cell r="A197">
            <v>84951</v>
          </cell>
          <cell r="B197" t="str">
            <v>AMORT-OTHER DEFERRED</v>
          </cell>
          <cell r="C197">
            <v>1000000</v>
          </cell>
          <cell r="F197">
            <v>1000000</v>
          </cell>
          <cell r="H197" t="str">
            <v>Vikas</v>
          </cell>
          <cell r="I197">
            <v>1000000</v>
          </cell>
        </row>
        <row r="198">
          <cell r="A198">
            <v>84990</v>
          </cell>
          <cell r="B198" t="str">
            <v>NON-OPERATING LIQ DAMAGS</v>
          </cell>
          <cell r="C198">
            <v>2382625.4300000002</v>
          </cell>
          <cell r="F198">
            <v>2382625.4300000002</v>
          </cell>
          <cell r="H198" t="str">
            <v>Ruchir</v>
          </cell>
          <cell r="I198">
            <v>464257</v>
          </cell>
        </row>
        <row r="199">
          <cell r="A199">
            <v>84991</v>
          </cell>
          <cell r="B199" t="str">
            <v>BANK CHARGES</v>
          </cell>
          <cell r="C199">
            <v>2653999.77</v>
          </cell>
          <cell r="F199">
            <v>2653999.77</v>
          </cell>
          <cell r="H199" t="str">
            <v>Vikas</v>
          </cell>
          <cell r="I199">
            <v>1317175.8</v>
          </cell>
        </row>
        <row r="200">
          <cell r="A200">
            <v>84992</v>
          </cell>
          <cell r="B200" t="str">
            <v>DISCOUNT-CASH GIVEN</v>
          </cell>
          <cell r="C200">
            <v>3909651.96</v>
          </cell>
          <cell r="F200">
            <v>3909651.96</v>
          </cell>
          <cell r="H200" t="str">
            <v>Ruchir</v>
          </cell>
          <cell r="I200">
            <v>3447510.26</v>
          </cell>
        </row>
        <row r="201">
          <cell r="A201">
            <v>84995</v>
          </cell>
          <cell r="B201" t="str">
            <v>TRAILER CODE ROUNDING</v>
          </cell>
          <cell r="C201">
            <v>-6919.94</v>
          </cell>
          <cell r="F201">
            <v>-6919.94</v>
          </cell>
          <cell r="H201" t="str">
            <v>Vikas</v>
          </cell>
          <cell r="I201">
            <v>46.31</v>
          </cell>
        </row>
        <row r="202">
          <cell r="A202">
            <v>99999</v>
          </cell>
          <cell r="B202" t="str">
            <v>PURCHASES UNCODED</v>
          </cell>
          <cell r="C202">
            <v>-23146.799999999999</v>
          </cell>
          <cell r="F202">
            <v>-23146.799999999999</v>
          </cell>
          <cell r="H202" t="str">
            <v>Vikas</v>
          </cell>
          <cell r="I202">
            <v>0</v>
          </cell>
        </row>
        <row r="203">
          <cell r="A203">
            <v>72613</v>
          </cell>
          <cell r="B203" t="str">
            <v>SALARY-PRIDE MONEY</v>
          </cell>
          <cell r="C203">
            <v>0</v>
          </cell>
          <cell r="F203">
            <v>0</v>
          </cell>
          <cell r="H203" t="str">
            <v>Sep</v>
          </cell>
          <cell r="I203">
            <v>5035700</v>
          </cell>
        </row>
        <row r="204">
          <cell r="A204">
            <v>73631</v>
          </cell>
          <cell r="B204" t="str">
            <v>INSURANCE GROUP LIFE</v>
          </cell>
          <cell r="C204">
            <v>0</v>
          </cell>
          <cell r="F204">
            <v>0</v>
          </cell>
          <cell r="H204" t="str">
            <v>Sep</v>
          </cell>
          <cell r="I204">
            <v>67640</v>
          </cell>
        </row>
        <row r="205">
          <cell r="A205">
            <v>74405</v>
          </cell>
          <cell r="B205" t="str">
            <v>MFG/PRO-MAINTENANCE/REPR</v>
          </cell>
          <cell r="C205">
            <v>0</v>
          </cell>
          <cell r="F205">
            <v>0</v>
          </cell>
          <cell r="H205" t="str">
            <v>Sep</v>
          </cell>
          <cell r="I205">
            <v>751087</v>
          </cell>
        </row>
        <row r="206">
          <cell r="A206">
            <v>75840</v>
          </cell>
          <cell r="B206" t="str">
            <v>OFFICE RELOCATION COSTS</v>
          </cell>
          <cell r="C206">
            <v>0</v>
          </cell>
          <cell r="F206">
            <v>0</v>
          </cell>
          <cell r="H206" t="str">
            <v>Sep</v>
          </cell>
          <cell r="I206">
            <v>19150</v>
          </cell>
        </row>
        <row r="207">
          <cell r="A207">
            <v>75941</v>
          </cell>
          <cell r="B207" t="str">
            <v>TELECOM-VIDEO CONFERENCE</v>
          </cell>
          <cell r="C207">
            <v>0</v>
          </cell>
          <cell r="F207">
            <v>0</v>
          </cell>
          <cell r="H207" t="str">
            <v>Sep</v>
          </cell>
          <cell r="I207">
            <v>0</v>
          </cell>
        </row>
        <row r="208">
          <cell r="A208">
            <v>75991</v>
          </cell>
          <cell r="B208" t="str">
            <v>IT-DATABSAE ADMINSTRATON</v>
          </cell>
          <cell r="C208">
            <v>0</v>
          </cell>
          <cell r="F208">
            <v>0</v>
          </cell>
          <cell r="H208" t="str">
            <v>Sep</v>
          </cell>
          <cell r="I208">
            <v>323196.98</v>
          </cell>
        </row>
        <row r="209">
          <cell r="A209">
            <v>76321</v>
          </cell>
          <cell r="B209" t="str">
            <v>TRAINING-OVERSEAS</v>
          </cell>
          <cell r="C209">
            <v>0</v>
          </cell>
          <cell r="F209">
            <v>0</v>
          </cell>
          <cell r="H209" t="str">
            <v>Sep</v>
          </cell>
          <cell r="I209">
            <v>986829.61</v>
          </cell>
        </row>
        <row r="210">
          <cell r="A210">
            <v>76940</v>
          </cell>
          <cell r="B210" t="str">
            <v>BAD DEBT EXPESNES</v>
          </cell>
          <cell r="C210">
            <v>0</v>
          </cell>
          <cell r="F210">
            <v>0</v>
          </cell>
          <cell r="H210" t="str">
            <v>Sep</v>
          </cell>
          <cell r="I210">
            <v>0</v>
          </cell>
        </row>
        <row r="211">
          <cell r="A211">
            <v>76990</v>
          </cell>
          <cell r="B211" t="str">
            <v>SUNDRY EXPENSES</v>
          </cell>
          <cell r="C211">
            <v>0</v>
          </cell>
          <cell r="F211">
            <v>0</v>
          </cell>
          <cell r="H211" t="str">
            <v>Sep</v>
          </cell>
          <cell r="I211">
            <v>1823</v>
          </cell>
        </row>
        <row r="212">
          <cell r="A212">
            <v>80010</v>
          </cell>
          <cell r="B212" t="str">
            <v>INTEREST INCOME</v>
          </cell>
          <cell r="C212">
            <v>0</v>
          </cell>
          <cell r="F212">
            <v>0</v>
          </cell>
          <cell r="H212" t="str">
            <v>Sep</v>
          </cell>
          <cell r="I212">
            <v>-258082</v>
          </cell>
        </row>
        <row r="213">
          <cell r="A213">
            <v>83520</v>
          </cell>
          <cell r="B213" t="str">
            <v>DONATION</v>
          </cell>
          <cell r="C213">
            <v>0</v>
          </cell>
          <cell r="F213">
            <v>0</v>
          </cell>
          <cell r="H213" t="str">
            <v>Sep</v>
          </cell>
          <cell r="I213">
            <v>1000</v>
          </cell>
        </row>
        <row r="214">
          <cell r="A214">
            <v>85800</v>
          </cell>
          <cell r="B214" t="str">
            <v>INCOME TAX EXPENSES</v>
          </cell>
          <cell r="C214">
            <v>0</v>
          </cell>
          <cell r="F214">
            <v>0</v>
          </cell>
          <cell r="H214" t="str">
            <v>Sep</v>
          </cell>
          <cell r="I214">
            <v>8800000</v>
          </cell>
        </row>
        <row r="219">
          <cell r="C219">
            <v>1.0779331205412745E-7</v>
          </cell>
          <cell r="D219">
            <v>47249377.652917989</v>
          </cell>
          <cell r="E219">
            <v>47249377.652917989</v>
          </cell>
          <cell r="F219">
            <v>1.4318356988951564E-7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d Descriptions"/>
      <sheetName val="Project Details"/>
      <sheetName val="Group Details"/>
      <sheetName val="simulated scores"/>
      <sheetName val="Sheet1"/>
      <sheetName val="priority analysis (2)"/>
      <sheetName val="Sample"/>
      <sheetName val="Weights"/>
      <sheetName val="Index Scores"/>
      <sheetName val="TOC"/>
      <sheetName val="GroupRank"/>
      <sheetName val="SuperGroupRank"/>
      <sheetName val="Topline trends"/>
      <sheetName val="dlr scores"/>
      <sheetName val="csi vs revisit"/>
      <sheetName val="corr 2"/>
      <sheetName val="priority analysis"/>
      <sheetName val="corr 3"/>
      <sheetName val="attribute trends"/>
      <sheetName val="Standard"/>
      <sheetName val="Standard (2)"/>
      <sheetName val="standards trend"/>
      <sheetName val="svc timing"/>
      <sheetName val="problems"/>
      <sheetName val="problem2"/>
      <sheetName val="parts"/>
      <sheetName val="PD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H2" t="str">
            <v>Dashboard</v>
          </cell>
        </row>
        <row r="4">
          <cell r="A4" t="str">
            <v>Index Score Trends</v>
          </cell>
          <cell r="E4" t="str">
            <v>Factor Score Trends (% figures represent factor importance)</v>
          </cell>
        </row>
        <row r="34">
          <cell r="E34" t="str">
            <v>Overall Ratings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 8"/>
      <sheetName val="Main"/>
      <sheetName val="Qtr 4"/>
      <sheetName val="Qtr 3"/>
      <sheetName val="Qtr 2"/>
      <sheetName val="Qtr 1"/>
      <sheetName val="Late Payment"/>
      <sheetName val="CY ROI (2)"/>
      <sheetName val="FAR IT"/>
      <sheetName val="CY ROI"/>
      <sheetName val="Form 3CD"/>
      <sheetName val="Annexure I"/>
      <sheetName val="Annexure II (FBT)"/>
      <sheetName val="1"/>
      <sheetName val="2"/>
      <sheetName val="3"/>
      <sheetName val="3-A"/>
      <sheetName val="4"/>
      <sheetName val="5"/>
      <sheetName val="6"/>
      <sheetName val="7"/>
      <sheetName val="7A"/>
      <sheetName val="8"/>
      <sheetName val="9"/>
      <sheetName val="9A"/>
      <sheetName val="11"/>
      <sheetName val="12"/>
      <sheetName val="Delhi N"/>
      <sheetName val="Noida N"/>
      <sheetName val="delhi UK"/>
      <sheetName val="Haridwar UK"/>
      <sheetName val="INVL"/>
      <sheetName val="11 (2)"/>
      <sheetName val="08-09ANALYSIS"/>
      <sheetName val="CH Haridwar"/>
      <sheetName val="BD UA"/>
      <sheetName val="ED Bal 08-09"/>
      <sheetName val="BN N"/>
      <sheetName val="BD N"/>
      <sheetName val="ROI"/>
      <sheetName val="Q4"/>
      <sheetName val="Q3"/>
      <sheetName val="Q2"/>
      <sheetName val="Q1"/>
      <sheetName val="Challan"/>
      <sheetName val="asset excise"/>
      <sheetName val="07-08ANALYSIS"/>
      <sheetName val="Codes"/>
      <sheetName val="int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ordbkg"/>
      <sheetName val="topsh 9805"/>
      <sheetName val="regob "/>
      <sheetName val="98 Sales &amp; Purch. "/>
      <sheetName val="IDTI sales"/>
      <sheetName val="bklg "/>
      <sheetName val="SORT1 UPTO 9809"/>
      <sheetName val="Sheet1"/>
      <sheetName val="SORT1 (2)"/>
      <sheetName val="Adv.reco"/>
      <sheetName val="OLD regob"/>
      <sheetName val="WDV(P&amp;M)31.03.99"/>
      <sheetName val="WDV(OE)31.03.99"/>
      <sheetName val="Final TB-Orac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rt or Excess Payment"/>
      <sheetName val="Late Payment"/>
    </sheetNames>
    <sheetDataSet>
      <sheetData sheetId="0"/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V"/>
      <sheetName val="Balsheet"/>
      <sheetName val="Profit &amp; Loss"/>
      <sheetName val="fa"/>
      <sheetName val="schedules"/>
      <sheetName val="Groupings"/>
      <sheetName val="TB"/>
      <sheetName val="DefTax"/>
      <sheetName val="ProvTax"/>
      <sheetName val="MAT"/>
      <sheetName val="MgrRem"/>
      <sheetName val="198"/>
      <sheetName val="EPS"/>
      <sheetName val="WT"/>
      <sheetName val="SSI"/>
      <sheetName val="pm"/>
      <sheetName val="PrvYr"/>
      <sheetName val="Related"/>
      <sheetName val="FCY+GIT"/>
      <sheetName val="amortisation"/>
      <sheetName val="cr"/>
      <sheetName val="f4A SLRY PAY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Account</v>
          </cell>
          <cell r="C1" t="str">
            <v>Debit</v>
          </cell>
          <cell r="D1" t="str">
            <v>Credit</v>
          </cell>
        </row>
        <row r="3">
          <cell r="A3" t="str">
            <v>SOURCES OF FUNDS</v>
          </cell>
        </row>
        <row r="4">
          <cell r="A4" t="str">
            <v>RESERVES AND SURPLUS</v>
          </cell>
        </row>
        <row r="5">
          <cell r="A5" t="str">
            <v>Opening Balance Difference Account</v>
          </cell>
          <cell r="D5">
            <v>0</v>
          </cell>
        </row>
        <row r="6">
          <cell r="A6" t="str">
            <v>General  Reserves</v>
          </cell>
          <cell r="D6">
            <v>3761293</v>
          </cell>
        </row>
        <row r="7">
          <cell r="A7" t="str">
            <v>Profit &amp; Loss - Previous Year</v>
          </cell>
          <cell r="D7">
            <v>24845057.579999998</v>
          </cell>
        </row>
        <row r="8">
          <cell r="A8" t="str">
            <v>Capital Redemption Reserve A/c</v>
          </cell>
          <cell r="D8">
            <v>70000000</v>
          </cell>
        </row>
        <row r="9">
          <cell r="A9" t="str">
            <v>SECURED LOANS</v>
          </cell>
        </row>
        <row r="10">
          <cell r="A10" t="str">
            <v>BANK LOANS AND OVERDRAFTS</v>
          </cell>
        </row>
        <row r="11">
          <cell r="A11" t="str">
            <v>Deutsche Bank (Short Term loan)</v>
          </cell>
          <cell r="D11">
            <v>0</v>
          </cell>
        </row>
        <row r="12">
          <cell r="A12" t="str">
            <v>HDFC Bank (Short Term Loan)</v>
          </cell>
          <cell r="D12">
            <v>0</v>
          </cell>
        </row>
        <row r="13">
          <cell r="A13" t="str">
            <v>LOANS RECEIVED</v>
          </cell>
        </row>
        <row r="14">
          <cell r="A14" t="str">
            <v>UNSECURED LOANS</v>
          </cell>
        </row>
        <row r="15">
          <cell r="A15" t="str">
            <v>ADVANCES FROM CUSTOMERS</v>
          </cell>
        </row>
        <row r="16">
          <cell r="A16" t="str">
            <v>Claas KGaA</v>
          </cell>
          <cell r="D16">
            <v>0</v>
          </cell>
        </row>
        <row r="17">
          <cell r="A17" t="str">
            <v>DEPOSITS RECEIVED</v>
          </cell>
        </row>
        <row r="18">
          <cell r="A18" t="str">
            <v>CURRENT LIABILITIES</v>
          </cell>
        </row>
        <row r="19">
          <cell r="A19" t="str">
            <v>PROVISIONS</v>
          </cell>
        </row>
        <row r="20">
          <cell r="A20" t="str">
            <v>Provision for salary</v>
          </cell>
          <cell r="D20">
            <v>409728</v>
          </cell>
        </row>
        <row r="21">
          <cell r="A21" t="str">
            <v>Provision for expenses</v>
          </cell>
          <cell r="D21">
            <v>2251794.88</v>
          </cell>
        </row>
        <row r="22">
          <cell r="A22" t="str">
            <v>Provision for ESI</v>
          </cell>
          <cell r="D22">
            <v>13651</v>
          </cell>
        </row>
        <row r="23">
          <cell r="A23" t="str">
            <v>Provision for PF &amp; FPS</v>
          </cell>
          <cell r="D23">
            <v>309319</v>
          </cell>
        </row>
        <row r="24">
          <cell r="A24" t="str">
            <v>PROVISION STORES (1999-2000)</v>
          </cell>
          <cell r="D24">
            <v>339350.2</v>
          </cell>
        </row>
        <row r="25">
          <cell r="A25" t="str">
            <v>PROVISION STORES (1998-1999)</v>
          </cell>
          <cell r="D25">
            <v>0</v>
          </cell>
        </row>
        <row r="26">
          <cell r="A26" t="str">
            <v>Provision for Gratuity</v>
          </cell>
          <cell r="D26">
            <v>0</v>
          </cell>
        </row>
        <row r="27">
          <cell r="A27" t="str">
            <v>Provision for Preference Dividend</v>
          </cell>
          <cell r="D27">
            <v>0</v>
          </cell>
        </row>
        <row r="28">
          <cell r="A28" t="str">
            <v>Provision for Tax</v>
          </cell>
          <cell r="D28">
            <v>63162790</v>
          </cell>
        </row>
        <row r="29">
          <cell r="A29" t="str">
            <v>Provision for Bonus/Exgratia</v>
          </cell>
          <cell r="D29">
            <v>990040</v>
          </cell>
        </row>
        <row r="30">
          <cell r="A30" t="str">
            <v>PROVISION STORES (1997-98)</v>
          </cell>
          <cell r="D30">
            <v>0</v>
          </cell>
        </row>
        <row r="31">
          <cell r="A31" t="str">
            <v>Provision for CCL</v>
          </cell>
          <cell r="D31">
            <v>0</v>
          </cell>
        </row>
        <row r="32">
          <cell r="A32" t="str">
            <v>Provision for Depreciation</v>
          </cell>
          <cell r="D32">
            <v>74823567.930000007</v>
          </cell>
        </row>
        <row r="33">
          <cell r="A33" t="str">
            <v>Provision-Leave Encashment</v>
          </cell>
          <cell r="D33">
            <v>819052</v>
          </cell>
        </row>
        <row r="34">
          <cell r="A34" t="str">
            <v>PROVISION STORES (2000-01)</v>
          </cell>
          <cell r="D34">
            <v>327625.84000000003</v>
          </cell>
        </row>
        <row r="35">
          <cell r="A35" t="str">
            <v>PROVISION STORES (2001-2002)</v>
          </cell>
          <cell r="D35">
            <v>158547.60999999999</v>
          </cell>
        </row>
        <row r="36">
          <cell r="A36" t="str">
            <v>PROVISION STORES (APRIL -SEP)</v>
          </cell>
          <cell r="D36">
            <v>1976607.31</v>
          </cell>
        </row>
        <row r="37">
          <cell r="A37" t="str">
            <v>EXPENSES / OUTSTANDINGS PAYABLE</v>
          </cell>
        </row>
        <row r="38">
          <cell r="A38" t="str">
            <v>Sales tax collections/payable</v>
          </cell>
          <cell r="D38">
            <v>0</v>
          </cell>
        </row>
        <row r="39">
          <cell r="A39" t="str">
            <v>Salary payble</v>
          </cell>
          <cell r="D39">
            <v>0</v>
          </cell>
        </row>
        <row r="40">
          <cell r="A40" t="str">
            <v>Tax payble - contractors -2.3%</v>
          </cell>
          <cell r="D40">
            <v>0</v>
          </cell>
        </row>
        <row r="41">
          <cell r="A41" t="str">
            <v>Bills payble-Hundi</v>
          </cell>
          <cell r="D41">
            <v>2116836.0699999998</v>
          </cell>
        </row>
        <row r="42">
          <cell r="A42" t="str">
            <v>Sales Tax Payble</v>
          </cell>
          <cell r="D42">
            <v>1044822.92</v>
          </cell>
        </row>
        <row r="43">
          <cell r="A43" t="str">
            <v>ESI Payble-Others</v>
          </cell>
          <cell r="D43">
            <v>0</v>
          </cell>
        </row>
        <row r="44">
          <cell r="A44" t="str">
            <v>Unpaid bonus-1996-97</v>
          </cell>
          <cell r="D44">
            <v>0</v>
          </cell>
        </row>
        <row r="45">
          <cell r="A45" t="str">
            <v>Tax Payable - prof.-5.5%</v>
          </cell>
          <cell r="D45">
            <v>0</v>
          </cell>
        </row>
        <row r="46">
          <cell r="A46" t="str">
            <v>Tax Payable - Rent - 22 %</v>
          </cell>
          <cell r="D46">
            <v>0</v>
          </cell>
        </row>
        <row r="47">
          <cell r="A47" t="str">
            <v>Tax payable - Salary</v>
          </cell>
          <cell r="D47">
            <v>0</v>
          </cell>
        </row>
        <row r="48">
          <cell r="A48" t="str">
            <v>Service Tax Payble</v>
          </cell>
          <cell r="D48">
            <v>0</v>
          </cell>
        </row>
        <row r="49">
          <cell r="A49" t="str">
            <v>Escorts Finance Limited - salary</v>
          </cell>
          <cell r="D49">
            <v>0</v>
          </cell>
        </row>
        <row r="50">
          <cell r="A50" t="str">
            <v>Escorts Employee Welfare Ltd. - sal</v>
          </cell>
          <cell r="D50">
            <v>0</v>
          </cell>
        </row>
        <row r="51">
          <cell r="A51" t="str">
            <v>Life Insurance Corporation-salary</v>
          </cell>
          <cell r="D51">
            <v>0</v>
          </cell>
        </row>
        <row r="52">
          <cell r="A52" t="str">
            <v>G.G.B.Loan -Salary</v>
          </cell>
          <cell r="D52">
            <v>0</v>
          </cell>
        </row>
        <row r="53">
          <cell r="A53" t="str">
            <v>Tax payble - Contractor - 2.2%</v>
          </cell>
          <cell r="D53">
            <v>0</v>
          </cell>
        </row>
        <row r="54">
          <cell r="A54" t="str">
            <v>Tax payble - Prof. 5.75%</v>
          </cell>
          <cell r="D54">
            <v>0</v>
          </cell>
        </row>
        <row r="55">
          <cell r="A55" t="str">
            <v>Tax payble - Rent - 17.25 %</v>
          </cell>
          <cell r="D55">
            <v>0</v>
          </cell>
        </row>
        <row r="56">
          <cell r="A56" t="str">
            <v>Unpaid Bonus - 1998-99</v>
          </cell>
          <cell r="D56">
            <v>0</v>
          </cell>
        </row>
        <row r="57">
          <cell r="A57" t="str">
            <v>Unpaid Salary 1998-99</v>
          </cell>
          <cell r="D57">
            <v>0</v>
          </cell>
        </row>
        <row r="58">
          <cell r="A58" t="str">
            <v>Upaid Salary - 1999-2000</v>
          </cell>
          <cell r="D58">
            <v>0</v>
          </cell>
        </row>
        <row r="59">
          <cell r="A59" t="str">
            <v>Unpaid Salary-1997-98</v>
          </cell>
          <cell r="D59">
            <v>0</v>
          </cell>
        </row>
        <row r="60">
          <cell r="A60" t="str">
            <v>Interim Dividend Payable</v>
          </cell>
          <cell r="D60">
            <v>0</v>
          </cell>
        </row>
        <row r="61">
          <cell r="A61" t="str">
            <v>Dividend Payable-Escorts Ltd.</v>
          </cell>
          <cell r="D61">
            <v>0</v>
          </cell>
        </row>
        <row r="62">
          <cell r="A62" t="str">
            <v>MAHINDRA SONA LTD.(AMORTISATION)</v>
          </cell>
          <cell r="D62">
            <v>0</v>
          </cell>
        </row>
        <row r="63">
          <cell r="A63" t="str">
            <v>AMRIT ENTERPRISES (AMORTISATION)</v>
          </cell>
          <cell r="D63">
            <v>7008.49</v>
          </cell>
        </row>
        <row r="64">
          <cell r="A64" t="str">
            <v>YUVA ENGINEERS (AMORTISATION)</v>
          </cell>
          <cell r="D64">
            <v>0</v>
          </cell>
        </row>
        <row r="65">
          <cell r="A65" t="str">
            <v>Unpaid Bonus -1997-98</v>
          </cell>
          <cell r="D65">
            <v>0</v>
          </cell>
        </row>
        <row r="66">
          <cell r="A66" t="str">
            <v>Kargil Fund</v>
          </cell>
          <cell r="D66">
            <v>0</v>
          </cell>
        </row>
        <row r="67">
          <cell r="A67" t="str">
            <v>PF &amp; FPF PAYABLE</v>
          </cell>
          <cell r="D67">
            <v>0</v>
          </cell>
        </row>
        <row r="68">
          <cell r="A68" t="str">
            <v>Salary Deduction</v>
          </cell>
          <cell r="D68">
            <v>0</v>
          </cell>
        </row>
        <row r="69">
          <cell r="A69" t="str">
            <v>ESCORTS EMPLOYEES WELFARE LTD.-Liability</v>
          </cell>
          <cell r="D69">
            <v>21528</v>
          </cell>
        </row>
        <row r="70">
          <cell r="A70" t="str">
            <v>Unpaid Salary 2000-01</v>
          </cell>
          <cell r="D70">
            <v>8357</v>
          </cell>
        </row>
        <row r="71">
          <cell r="A71" t="str">
            <v>ESCORTS CLAAS LTD.EMPL.GRP.GRATUITY</v>
          </cell>
          <cell r="D71">
            <v>0</v>
          </cell>
        </row>
        <row r="72">
          <cell r="A72" t="str">
            <v>DRAWBACK EXCESS REPAYABLE</v>
          </cell>
          <cell r="D72">
            <v>0</v>
          </cell>
        </row>
        <row r="73">
          <cell r="A73" t="str">
            <v>STDS  PAYABLE</v>
          </cell>
          <cell r="D73">
            <v>3954.53</v>
          </cell>
        </row>
        <row r="74">
          <cell r="A74" t="str">
            <v>UNPAID BONUS 1999-2000</v>
          </cell>
          <cell r="D74">
            <v>0</v>
          </cell>
        </row>
        <row r="75">
          <cell r="A75" t="str">
            <v>Preference Dividend Payable</v>
          </cell>
          <cell r="D75">
            <v>0</v>
          </cell>
        </row>
        <row r="76">
          <cell r="A76" t="str">
            <v>Tax Payble-cont-2.04%</v>
          </cell>
          <cell r="D76">
            <v>0</v>
          </cell>
        </row>
        <row r="77">
          <cell r="A77" t="str">
            <v>Tax Payble-Rent-15.30%</v>
          </cell>
          <cell r="D77">
            <v>0</v>
          </cell>
        </row>
        <row r="78">
          <cell r="A78" t="str">
            <v>Tax Payble-proff-5.10%</v>
          </cell>
          <cell r="D78">
            <v>0</v>
          </cell>
        </row>
        <row r="79">
          <cell r="A79" t="str">
            <v>Claas KGaA(pref.capital redemption)</v>
          </cell>
          <cell r="D79">
            <v>0</v>
          </cell>
        </row>
        <row r="80">
          <cell r="A80" t="str">
            <v>Amount payable</v>
          </cell>
          <cell r="D80">
            <v>0</v>
          </cell>
        </row>
        <row r="81">
          <cell r="A81" t="str">
            <v>Escorts Ltd.(pref.capital redemption)</v>
          </cell>
          <cell r="D81">
            <v>0</v>
          </cell>
        </row>
        <row r="82">
          <cell r="A82" t="str">
            <v>Entry Tax Payable</v>
          </cell>
          <cell r="D82">
            <v>0</v>
          </cell>
        </row>
        <row r="83">
          <cell r="A83" t="str">
            <v>ESI PAYBLE - (SALARY)</v>
          </cell>
          <cell r="D83">
            <v>0</v>
          </cell>
        </row>
        <row r="84">
          <cell r="A84" t="str">
            <v>Tax Payable - Rent - 20.40%</v>
          </cell>
          <cell r="D84">
            <v>0</v>
          </cell>
        </row>
        <row r="85">
          <cell r="A85" t="str">
            <v>Unpaid salary - 2001-2002</v>
          </cell>
          <cell r="D85">
            <v>6690</v>
          </cell>
        </row>
        <row r="86">
          <cell r="A86" t="str">
            <v>UNPAID BONUS 2000-2001</v>
          </cell>
          <cell r="D86">
            <v>27400</v>
          </cell>
        </row>
        <row r="87">
          <cell r="A87" t="str">
            <v>Tax Payble-cont.-2.10%</v>
          </cell>
          <cell r="D87">
            <v>23778.85</v>
          </cell>
        </row>
        <row r="88">
          <cell r="A88" t="str">
            <v>Tax Payble-Rent-21%</v>
          </cell>
          <cell r="D88">
            <v>62828</v>
          </cell>
        </row>
        <row r="89">
          <cell r="A89" t="str">
            <v>Tax Payble-Proff.-5.25%</v>
          </cell>
          <cell r="D89">
            <v>29627</v>
          </cell>
        </row>
        <row r="90">
          <cell r="A90" t="str">
            <v>BIRLA GLOBAL ASSET FINANCE COMPANY-Sal</v>
          </cell>
          <cell r="D90">
            <v>0</v>
          </cell>
        </row>
        <row r="91">
          <cell r="A91" t="str">
            <v>UNPAID SALARY 2002-2003</v>
          </cell>
          <cell r="D91">
            <v>480</v>
          </cell>
        </row>
        <row r="92">
          <cell r="A92" t="str">
            <v>BANK / CASH CREDIT ACCOUNTS</v>
          </cell>
        </row>
        <row r="93">
          <cell r="A93" t="str">
            <v>SUNDRY CREDITOR-A</v>
          </cell>
        </row>
        <row r="94">
          <cell r="A94" t="str">
            <v>ASHOKA MACHINE TOOLS CORPORATION</v>
          </cell>
          <cell r="D94">
            <v>2460</v>
          </cell>
        </row>
        <row r="95">
          <cell r="A95" t="str">
            <v>AAKARSHAN DECORATORS</v>
          </cell>
          <cell r="D95">
            <v>0</v>
          </cell>
        </row>
        <row r="96">
          <cell r="A96" t="str">
            <v>ACCURATE ENGINEERING WORKS</v>
          </cell>
          <cell r="D96">
            <v>25568</v>
          </cell>
        </row>
        <row r="97">
          <cell r="A97" t="str">
            <v>AIRTRAVELS</v>
          </cell>
          <cell r="D97">
            <v>0</v>
          </cell>
        </row>
        <row r="98">
          <cell r="A98" t="str">
            <v>ARVINDO FABNOPLAST PVT LTD</v>
          </cell>
          <cell r="D98">
            <v>101422.91</v>
          </cell>
        </row>
        <row r="99">
          <cell r="A99" t="str">
            <v>ALLIED GAS CENTRE</v>
          </cell>
          <cell r="D99">
            <v>0</v>
          </cell>
        </row>
        <row r="100">
          <cell r="A100" t="str">
            <v>AAE PEE TRADERS</v>
          </cell>
          <cell r="D100">
            <v>11481.3</v>
          </cell>
        </row>
        <row r="101">
          <cell r="A101" t="str">
            <v>AVS BRAKE LINING PVT LTD</v>
          </cell>
          <cell r="D101">
            <v>13920</v>
          </cell>
        </row>
        <row r="102">
          <cell r="A102" t="str">
            <v>ALFA POLYMER INDUSTRIES</v>
          </cell>
          <cell r="D102">
            <v>0</v>
          </cell>
        </row>
        <row r="103">
          <cell r="A103" t="str">
            <v>ARANKARI RISK MANAGEMENT SERVICES P</v>
          </cell>
          <cell r="D103">
            <v>0</v>
          </cell>
        </row>
        <row r="104">
          <cell r="A104" t="str">
            <v>AMFORGE INDUSTRIES LIMITED</v>
          </cell>
          <cell r="D104">
            <v>0</v>
          </cell>
        </row>
        <row r="105">
          <cell r="A105" t="str">
            <v>ASSAM BEARING AGENCIES</v>
          </cell>
          <cell r="D105">
            <v>0</v>
          </cell>
        </row>
        <row r="106">
          <cell r="A106" t="str">
            <v>ATOP PRODUCTS PVT LTD</v>
          </cell>
          <cell r="D106">
            <v>0</v>
          </cell>
        </row>
        <row r="107">
          <cell r="A107" t="str">
            <v>ANIL KAPOOR</v>
          </cell>
          <cell r="D107">
            <v>3877</v>
          </cell>
        </row>
        <row r="108">
          <cell r="A108" t="str">
            <v>AAR KAY INDUSTRIES-DELHI</v>
          </cell>
          <cell r="D108">
            <v>0</v>
          </cell>
        </row>
        <row r="109">
          <cell r="A109" t="str">
            <v>ASTHA RADIATORS PVT. LTD.</v>
          </cell>
          <cell r="D109">
            <v>0</v>
          </cell>
        </row>
        <row r="110">
          <cell r="A110" t="str">
            <v>AUTO TENSION LIMITED</v>
          </cell>
          <cell r="D110">
            <v>0</v>
          </cell>
        </row>
        <row r="111">
          <cell r="A111" t="str">
            <v>ASB RUBBER INDUSTRIES PVT LTD</v>
          </cell>
          <cell r="D111">
            <v>0</v>
          </cell>
        </row>
        <row r="112">
          <cell r="A112" t="str">
            <v>AMRIT ENTERPRISES</v>
          </cell>
          <cell r="D112">
            <v>0</v>
          </cell>
        </row>
        <row r="113">
          <cell r="A113" t="str">
            <v>ABILITY ENTERPRISES</v>
          </cell>
          <cell r="D113">
            <v>1175</v>
          </cell>
        </row>
        <row r="114">
          <cell r="A114" t="str">
            <v>ADVANCE ELECTRIC &amp; MILL STORE</v>
          </cell>
          <cell r="D114">
            <v>0</v>
          </cell>
        </row>
        <row r="115">
          <cell r="A115" t="str">
            <v>ADVANCE MICRONIC DEVICES (P) LTD.</v>
          </cell>
          <cell r="D115">
            <v>2400</v>
          </cell>
        </row>
        <row r="116">
          <cell r="A116" t="str">
            <v>AGARWAL FOUNDRY &amp; ENGG. WORKS</v>
          </cell>
          <cell r="D116">
            <v>0</v>
          </cell>
        </row>
        <row r="117">
          <cell r="A117" t="str">
            <v>AGGARWAL TRADERS</v>
          </cell>
          <cell r="D117">
            <v>0</v>
          </cell>
        </row>
        <row r="118">
          <cell r="A118" t="str">
            <v>AMAR ENGG. WORKS</v>
          </cell>
          <cell r="D118">
            <v>11116.85</v>
          </cell>
        </row>
        <row r="119">
          <cell r="A119" t="str">
            <v>AMBIKA ENGINEERS</v>
          </cell>
          <cell r="D119">
            <v>23543</v>
          </cell>
        </row>
        <row r="120">
          <cell r="A120" t="str">
            <v>ANURAG AGENCIES</v>
          </cell>
          <cell r="D120">
            <v>0</v>
          </cell>
        </row>
        <row r="121">
          <cell r="A121" t="str">
            <v>ASHOK BROTHERS IMPEX (P) LTD.</v>
          </cell>
          <cell r="D121">
            <v>33734.25</v>
          </cell>
        </row>
        <row r="122">
          <cell r="A122" t="str">
            <v>AVADH ENGG. &amp; FABRICATORS</v>
          </cell>
          <cell r="D122">
            <v>0</v>
          </cell>
        </row>
        <row r="123">
          <cell r="A123" t="str">
            <v>A.V.INDUSTRIAL SALES CORP.</v>
          </cell>
          <cell r="D123">
            <v>350</v>
          </cell>
        </row>
        <row r="124">
          <cell r="A124" t="str">
            <v>AGK COMPUTER SECURE PRINTS LTD.</v>
          </cell>
          <cell r="D124">
            <v>6000</v>
          </cell>
        </row>
        <row r="125">
          <cell r="A125" t="str">
            <v>A.G.ENGINEERS</v>
          </cell>
          <cell r="D125">
            <v>43374</v>
          </cell>
        </row>
        <row r="126">
          <cell r="A126" t="str">
            <v>A.P.ENGINEERS</v>
          </cell>
          <cell r="D126">
            <v>0</v>
          </cell>
        </row>
        <row r="127">
          <cell r="A127" t="str">
            <v>AFL FREIGHT SYSTEMS</v>
          </cell>
          <cell r="D127">
            <v>4897</v>
          </cell>
        </row>
        <row r="128">
          <cell r="A128" t="str">
            <v>ARSHDEEP SINGH SETHI</v>
          </cell>
          <cell r="D128">
            <v>67240.44</v>
          </cell>
        </row>
        <row r="129">
          <cell r="A129" t="str">
            <v>A.R.C. INDIA LTD</v>
          </cell>
          <cell r="D129">
            <v>0</v>
          </cell>
        </row>
        <row r="130">
          <cell r="A130" t="str">
            <v>ANAND TRADERS</v>
          </cell>
          <cell r="D130">
            <v>0</v>
          </cell>
        </row>
        <row r="131">
          <cell r="A131" t="str">
            <v>ABHISHEK AIRCON APPLIANCES PVT LTD</v>
          </cell>
          <cell r="D131">
            <v>37758</v>
          </cell>
        </row>
        <row r="132">
          <cell r="A132" t="str">
            <v>ADVANCED TECHNO PRODUCTS (P) LTD</v>
          </cell>
          <cell r="D132">
            <v>0</v>
          </cell>
        </row>
        <row r="133">
          <cell r="A133" t="str">
            <v>Amchi Techosales Pvt. Ltd.</v>
          </cell>
          <cell r="D133">
            <v>0</v>
          </cell>
        </row>
        <row r="134">
          <cell r="A134" t="str">
            <v>A.P. ENTERPRISES</v>
          </cell>
          <cell r="D134">
            <v>0</v>
          </cell>
        </row>
        <row r="135">
          <cell r="A135" t="str">
            <v>A.D. ENGINEERS</v>
          </cell>
          <cell r="D135">
            <v>3242</v>
          </cell>
        </row>
        <row r="136">
          <cell r="A136" t="str">
            <v>ANAND AGRO EQUIPMENT</v>
          </cell>
          <cell r="D136">
            <v>0</v>
          </cell>
        </row>
        <row r="137">
          <cell r="A137" t="str">
            <v>ADISHA COMMUNICATIONS</v>
          </cell>
          <cell r="D137">
            <v>0</v>
          </cell>
        </row>
        <row r="138">
          <cell r="A138" t="str">
            <v>AKSHARA ENTERPRISES</v>
          </cell>
          <cell r="D138">
            <v>0</v>
          </cell>
        </row>
        <row r="139">
          <cell r="A139" t="str">
            <v>ANANT UDYOG</v>
          </cell>
          <cell r="D139">
            <v>0</v>
          </cell>
        </row>
        <row r="140">
          <cell r="A140" t="str">
            <v>AUTOMETER ALLIANCE LTD</v>
          </cell>
          <cell r="D140">
            <v>0</v>
          </cell>
        </row>
        <row r="141">
          <cell r="A141" t="str">
            <v>ATE CONSULTANT &amp; ENGINEERS</v>
          </cell>
          <cell r="D141">
            <v>0</v>
          </cell>
        </row>
        <row r="142">
          <cell r="A142" t="str">
            <v>ASHISH CATERERS</v>
          </cell>
          <cell r="D142">
            <v>0</v>
          </cell>
        </row>
        <row r="143">
          <cell r="A143" t="str">
            <v>ARYA FOAM  'N' FURNISHINGS</v>
          </cell>
          <cell r="D143">
            <v>0</v>
          </cell>
        </row>
        <row r="144">
          <cell r="A144" t="str">
            <v>ANKIT OIL CARRIERS</v>
          </cell>
          <cell r="D144">
            <v>0</v>
          </cell>
        </row>
        <row r="145">
          <cell r="A145" t="str">
            <v>ASHOKA INTERNATIONAL</v>
          </cell>
          <cell r="D145">
            <v>0</v>
          </cell>
        </row>
        <row r="146">
          <cell r="A146" t="str">
            <v>ARTCRAFTS SALES</v>
          </cell>
          <cell r="D146">
            <v>0</v>
          </cell>
        </row>
        <row r="147">
          <cell r="A147" t="str">
            <v>ABBOTT ENTERPRISE INDIA</v>
          </cell>
          <cell r="D147">
            <v>0</v>
          </cell>
        </row>
        <row r="148">
          <cell r="A148" t="str">
            <v>ALLIED TRADE LINKS PVT LTD</v>
          </cell>
          <cell r="D148">
            <v>0</v>
          </cell>
        </row>
        <row r="149">
          <cell r="A149" t="str">
            <v>ABHISHEK DAEWOO</v>
          </cell>
          <cell r="D149">
            <v>0</v>
          </cell>
        </row>
        <row r="150">
          <cell r="A150" t="str">
            <v>ALFA AUTOMOBILES</v>
          </cell>
          <cell r="D150">
            <v>0</v>
          </cell>
        </row>
        <row r="151">
          <cell r="A151" t="str">
            <v>AJANTA ENAMEL &amp; METAL UDYOG</v>
          </cell>
          <cell r="D151">
            <v>0</v>
          </cell>
        </row>
        <row r="152">
          <cell r="A152" t="str">
            <v>AEROAIDS CORPORATION</v>
          </cell>
          <cell r="D152">
            <v>6500</v>
          </cell>
        </row>
        <row r="153">
          <cell r="A153" t="str">
            <v>ANUPAM BEARING CO PVT LTD</v>
          </cell>
          <cell r="D153">
            <v>0</v>
          </cell>
        </row>
        <row r="154">
          <cell r="A154" t="str">
            <v>AEROVENT (INDIA) PVT LTD</v>
          </cell>
          <cell r="D154">
            <v>0</v>
          </cell>
        </row>
        <row r="155">
          <cell r="A155" t="str">
            <v>ATLAS COPCO (INDIA) LTD</v>
          </cell>
          <cell r="D155">
            <v>0</v>
          </cell>
        </row>
        <row r="156">
          <cell r="A156" t="str">
            <v>A.I.C. MACHINERY</v>
          </cell>
          <cell r="D156">
            <v>0</v>
          </cell>
        </row>
        <row r="157">
          <cell r="A157" t="str">
            <v>A.M. INDUSTRIES</v>
          </cell>
          <cell r="D157">
            <v>0</v>
          </cell>
        </row>
        <row r="158">
          <cell r="A158" t="str">
            <v>ASSOCIATED ROAD CARRIERS LTD</v>
          </cell>
          <cell r="D158">
            <v>0</v>
          </cell>
        </row>
        <row r="159">
          <cell r="A159" t="str">
            <v>ACCURATE SALES &amp; SERVICES PVT LTD</v>
          </cell>
          <cell r="D159">
            <v>0</v>
          </cell>
        </row>
        <row r="160">
          <cell r="A160" t="str">
            <v>ARAVALLI GOLF CLUB</v>
          </cell>
          <cell r="D160">
            <v>0</v>
          </cell>
        </row>
        <row r="161">
          <cell r="A161" t="str">
            <v>ALBINO ELECTRICALS</v>
          </cell>
          <cell r="D161">
            <v>0</v>
          </cell>
        </row>
        <row r="162">
          <cell r="A162" t="str">
            <v>ASHOK MANUFACTURING CO. PVT LTD</v>
          </cell>
          <cell r="D162">
            <v>0</v>
          </cell>
        </row>
        <row r="163">
          <cell r="A163" t="str">
            <v>A.D. TRADING &amp; MARKETING</v>
          </cell>
          <cell r="D163">
            <v>324.5</v>
          </cell>
        </row>
        <row r="164">
          <cell r="A164" t="str">
            <v>AAR PEE FABRICATORS</v>
          </cell>
          <cell r="D164">
            <v>0</v>
          </cell>
        </row>
        <row r="165">
          <cell r="A165" t="str">
            <v>AUTO CARE SERVICES</v>
          </cell>
          <cell r="D165">
            <v>0</v>
          </cell>
        </row>
        <row r="166">
          <cell r="A166" t="str">
            <v>ADVANCE ELECTRICALS</v>
          </cell>
          <cell r="D166">
            <v>0</v>
          </cell>
        </row>
        <row r="167">
          <cell r="A167" t="str">
            <v>ASSAM BEARING PRIVATE LIMITED</v>
          </cell>
          <cell r="D167">
            <v>2918</v>
          </cell>
        </row>
        <row r="168">
          <cell r="A168" t="str">
            <v>AARKAY ALLOY UDYOG</v>
          </cell>
          <cell r="D168">
            <v>0</v>
          </cell>
        </row>
        <row r="169">
          <cell r="A169" t="str">
            <v>ASIAD ENGINEERING WORKS (P) LTD</v>
          </cell>
          <cell r="D169">
            <v>0</v>
          </cell>
        </row>
        <row r="170">
          <cell r="A170" t="str">
            <v>ADVANCE HYDRO-PNEUMATIC CONTROLS PVT LTD</v>
          </cell>
          <cell r="D170">
            <v>0</v>
          </cell>
        </row>
        <row r="171">
          <cell r="A171" t="str">
            <v>A.P. ENGINEERING WORKS</v>
          </cell>
          <cell r="D171">
            <v>32779.919999999998</v>
          </cell>
        </row>
        <row r="172">
          <cell r="A172" t="str">
            <v>ANJANA ENTERPRISES</v>
          </cell>
          <cell r="D172">
            <v>0</v>
          </cell>
        </row>
        <row r="173">
          <cell r="A173" t="str">
            <v>ALANKIT ASSIGNMENTS LIMITED</v>
          </cell>
          <cell r="D173">
            <v>0</v>
          </cell>
        </row>
        <row r="174">
          <cell r="A174" t="str">
            <v>APD ENGINEERS PVT. LTD.</v>
          </cell>
          <cell r="D174">
            <v>1003</v>
          </cell>
        </row>
        <row r="175">
          <cell r="A175" t="str">
            <v>ADVANCE INTERNATIONAL</v>
          </cell>
          <cell r="D175">
            <v>0</v>
          </cell>
        </row>
        <row r="176">
          <cell r="A176" t="str">
            <v>ANAND BARKHA &amp; CO.</v>
          </cell>
          <cell r="D176">
            <v>0</v>
          </cell>
        </row>
        <row r="177">
          <cell r="A177" t="str">
            <v>AMARJIT SINGH CHADHA (ADVOCATE)</v>
          </cell>
          <cell r="D177">
            <v>0</v>
          </cell>
        </row>
        <row r="178">
          <cell r="A178" t="str">
            <v>ANANT CONSULTANTS &amp; ENGINEERS</v>
          </cell>
          <cell r="D178">
            <v>4500</v>
          </cell>
        </row>
        <row r="179">
          <cell r="A179" t="str">
            <v>SUNDRY CREDITOR-B</v>
          </cell>
        </row>
        <row r="180">
          <cell r="A180" t="str">
            <v>BOMBAY PAINTS LTD</v>
          </cell>
          <cell r="D180">
            <v>0</v>
          </cell>
        </row>
        <row r="181">
          <cell r="A181" t="str">
            <v>BARKATRAM &amp; SONS</v>
          </cell>
          <cell r="D181">
            <v>5437.5</v>
          </cell>
        </row>
        <row r="182">
          <cell r="A182" t="str">
            <v>B.S. INDUSTRIAL CO.</v>
          </cell>
          <cell r="D182">
            <v>13488.8</v>
          </cell>
        </row>
        <row r="183">
          <cell r="A183" t="str">
            <v>BHARDWAJ MECHANICAL ENGINEERS</v>
          </cell>
          <cell r="D183">
            <v>162682.10999999999</v>
          </cell>
        </row>
        <row r="184">
          <cell r="A184" t="str">
            <v>B.K. INDUSTRIES</v>
          </cell>
          <cell r="D184">
            <v>0</v>
          </cell>
        </row>
        <row r="185">
          <cell r="A185" t="str">
            <v>BHIWADI KNITTINGS PVT LTD</v>
          </cell>
          <cell r="D185">
            <v>5200</v>
          </cell>
        </row>
        <row r="186">
          <cell r="A186" t="str">
            <v>BONY RUBBER CO. PVT. LTD.</v>
          </cell>
          <cell r="D186">
            <v>4408.5600000000004</v>
          </cell>
        </row>
        <row r="187">
          <cell r="A187" t="str">
            <v>BHANDARI INTERSTATE CARRIERS</v>
          </cell>
          <cell r="D187">
            <v>0</v>
          </cell>
        </row>
        <row r="188">
          <cell r="A188" t="str">
            <v>BEVEL GEARS INDIA (P) LTD.</v>
          </cell>
          <cell r="D188">
            <v>0</v>
          </cell>
        </row>
        <row r="189">
          <cell r="A189" t="str">
            <v>BHASKER PROJECTS</v>
          </cell>
          <cell r="D189">
            <v>176941</v>
          </cell>
        </row>
        <row r="190">
          <cell r="A190" t="str">
            <v>BPL TELECOM LTD.</v>
          </cell>
          <cell r="D190">
            <v>0</v>
          </cell>
        </row>
        <row r="191">
          <cell r="A191" t="str">
            <v>B.S.PETRO CHEMICALS</v>
          </cell>
          <cell r="D191">
            <v>6240</v>
          </cell>
        </row>
        <row r="192">
          <cell r="A192" t="str">
            <v>BESTO INDUSTRIES</v>
          </cell>
          <cell r="D192">
            <v>660</v>
          </cell>
        </row>
        <row r="193">
          <cell r="A193" t="str">
            <v>BHARAT OPTICAL CO.</v>
          </cell>
          <cell r="D193">
            <v>0</v>
          </cell>
        </row>
        <row r="194">
          <cell r="A194" t="str">
            <v>BOMBAY TOOLS SUPPLYING AGENCY</v>
          </cell>
          <cell r="D194">
            <v>5475</v>
          </cell>
        </row>
        <row r="195">
          <cell r="A195" t="str">
            <v>BHARAT METAL &amp; ENGINEERS</v>
          </cell>
          <cell r="C195">
            <v>25050</v>
          </cell>
        </row>
        <row r="196">
          <cell r="A196" t="str">
            <v>BATRA AUTO COMPANY</v>
          </cell>
          <cell r="D196">
            <v>0</v>
          </cell>
        </row>
        <row r="197">
          <cell r="A197" t="str">
            <v>BELZ INSTRUMENTS</v>
          </cell>
          <cell r="D197">
            <v>4294.5600000000004</v>
          </cell>
        </row>
        <row r="198">
          <cell r="A198" t="str">
            <v>BONY POLYMERS LTD.</v>
          </cell>
          <cell r="D198">
            <v>0</v>
          </cell>
        </row>
        <row r="199">
          <cell r="A199" t="str">
            <v>BSB INFO CENTRE PVT LTD</v>
          </cell>
          <cell r="D199">
            <v>0</v>
          </cell>
        </row>
        <row r="200">
          <cell r="A200" t="str">
            <v>BOMBAY PAINTS LIMITED (FBD)</v>
          </cell>
          <cell r="D200">
            <v>167878</v>
          </cell>
        </row>
        <row r="201">
          <cell r="A201" t="str">
            <v>BRYTAX AUTO INDUSTRIES LTD</v>
          </cell>
          <cell r="D201">
            <v>0</v>
          </cell>
        </row>
        <row r="202">
          <cell r="A202" t="str">
            <v>BLUE STAR LIMITED</v>
          </cell>
          <cell r="D202">
            <v>0</v>
          </cell>
        </row>
        <row r="203">
          <cell r="A203" t="str">
            <v>BHARAT ASSOCIATES</v>
          </cell>
          <cell r="D203">
            <v>0</v>
          </cell>
        </row>
        <row r="204">
          <cell r="A204" t="str">
            <v>BHARAT PEST CONTROL</v>
          </cell>
          <cell r="D204">
            <v>3442</v>
          </cell>
        </row>
        <row r="205">
          <cell r="A205" t="str">
            <v>BALTIC COMMERCIAL CO. LTD</v>
          </cell>
          <cell r="D205">
            <v>0</v>
          </cell>
        </row>
        <row r="206">
          <cell r="A206" t="str">
            <v>BHATIA REFRIGERATION</v>
          </cell>
          <cell r="D206">
            <v>0</v>
          </cell>
        </row>
        <row r="207">
          <cell r="A207" t="str">
            <v>BHODAY AGRO INDUSTRIES</v>
          </cell>
          <cell r="D207">
            <v>0</v>
          </cell>
        </row>
        <row r="208">
          <cell r="A208" t="str">
            <v>BELZ  INSTRUMENTS PVT LTD</v>
          </cell>
          <cell r="D208">
            <v>3821.54</v>
          </cell>
        </row>
        <row r="209">
          <cell r="A209" t="str">
            <v>BAKER GAUGES INDIA LIMITED</v>
          </cell>
          <cell r="D209">
            <v>0</v>
          </cell>
        </row>
        <row r="210">
          <cell r="A210" t="str">
            <v>BPL TELECOM  PVT LTD</v>
          </cell>
          <cell r="C210">
            <v>51300</v>
          </cell>
        </row>
        <row r="211">
          <cell r="A211" t="str">
            <v>SUNDRY CREDITOR-C</v>
          </cell>
        </row>
        <row r="212">
          <cell r="A212" t="str">
            <v>CHAMPION ENGINEERING WORKS</v>
          </cell>
          <cell r="D212">
            <v>676043.16</v>
          </cell>
        </row>
        <row r="213">
          <cell r="A213" t="str">
            <v>CHHOTE LAL</v>
          </cell>
          <cell r="D213">
            <v>11121</v>
          </cell>
        </row>
        <row r="214">
          <cell r="A214" t="str">
            <v>COMPETENT ENGINEERS &amp; TRADERS</v>
          </cell>
          <cell r="D214">
            <v>0</v>
          </cell>
        </row>
        <row r="215">
          <cell r="A215" t="str">
            <v>CASTROL INDIA LIMITED</v>
          </cell>
          <cell r="D215">
            <v>0</v>
          </cell>
        </row>
        <row r="216">
          <cell r="A216" t="str">
            <v>CIRCLIPS INDIA PVT LTD</v>
          </cell>
          <cell r="D216">
            <v>0</v>
          </cell>
        </row>
        <row r="217">
          <cell r="A217" t="str">
            <v>CARGO CARRIERS</v>
          </cell>
          <cell r="D217">
            <v>0</v>
          </cell>
        </row>
        <row r="218">
          <cell r="A218" t="str">
            <v>CWG WATER TREATMENT PVT LTD</v>
          </cell>
          <cell r="D218">
            <v>0</v>
          </cell>
        </row>
        <row r="219">
          <cell r="A219" t="str">
            <v>COOLWELS AUTOMOBILE ENGINEERS</v>
          </cell>
          <cell r="D219">
            <v>2563.6</v>
          </cell>
        </row>
        <row r="220">
          <cell r="A220" t="str">
            <v>CNC METAL FORMING LTD</v>
          </cell>
          <cell r="D220">
            <v>0</v>
          </cell>
        </row>
        <row r="221">
          <cell r="A221" t="str">
            <v>Claas KGaA ( creditor)</v>
          </cell>
          <cell r="D221">
            <v>2668019.0499999998</v>
          </cell>
        </row>
        <row r="222">
          <cell r="A222" t="str">
            <v>CROMPTON GREAVES LTD.</v>
          </cell>
          <cell r="D222">
            <v>0</v>
          </cell>
        </row>
        <row r="223">
          <cell r="A223" t="str">
            <v>COVENTRY SPRING &amp; ENGINEERING CO LT</v>
          </cell>
          <cell r="D223">
            <v>0</v>
          </cell>
        </row>
        <row r="224">
          <cell r="A224" t="str">
            <v>CHICAGO PNEUMATIC INDIA LTD.</v>
          </cell>
          <cell r="D224">
            <v>0</v>
          </cell>
        </row>
        <row r="225">
          <cell r="A225" t="str">
            <v>CHANDRA AUTOMATIVE COMPONENTS</v>
          </cell>
          <cell r="D225">
            <v>6326.31</v>
          </cell>
        </row>
        <row r="226">
          <cell r="A226" t="str">
            <v>CITY MARKET DEPT. STORE (P) LTD.</v>
          </cell>
          <cell r="D226">
            <v>150</v>
          </cell>
        </row>
        <row r="227">
          <cell r="A227" t="str">
            <v>CHLORIDE INDUSTRIAL LTD.</v>
          </cell>
          <cell r="D227">
            <v>2837.36</v>
          </cell>
        </row>
        <row r="228">
          <cell r="A228" t="str">
            <v>CARBO TOOLS &amp; GAUGES (I) PVT. LTD.</v>
          </cell>
          <cell r="D228">
            <v>0</v>
          </cell>
        </row>
        <row r="229">
          <cell r="A229" t="str">
            <v>CHUGH SCALE COMPANY</v>
          </cell>
          <cell r="D229">
            <v>0</v>
          </cell>
        </row>
        <row r="230">
          <cell r="A230" t="str">
            <v>CALCUTTA PLASTIC STORE</v>
          </cell>
          <cell r="D230">
            <v>0</v>
          </cell>
        </row>
        <row r="231">
          <cell r="A231" t="str">
            <v>CENTRE FOR INDIVIDUAL &amp; ORGANIZATION EXCELLENCE</v>
          </cell>
          <cell r="D231">
            <v>0</v>
          </cell>
        </row>
        <row r="232">
          <cell r="A232" t="str">
            <v>CLASSIC INTERNATIONAL</v>
          </cell>
          <cell r="D232">
            <v>0</v>
          </cell>
        </row>
        <row r="233">
          <cell r="A233" t="str">
            <v>COMMERCIAL EQUIPMENTS</v>
          </cell>
          <cell r="D233">
            <v>0</v>
          </cell>
        </row>
        <row r="234">
          <cell r="A234" t="str">
            <v>CROWNE PLAZA SURYA</v>
          </cell>
          <cell r="D234">
            <v>0</v>
          </cell>
        </row>
        <row r="235">
          <cell r="A235" t="str">
            <v>CONTRADE INTERNATIONAL (P) LTD</v>
          </cell>
          <cell r="D235">
            <v>35584.639999999999</v>
          </cell>
        </row>
        <row r="236">
          <cell r="A236" t="str">
            <v>COZY INTERNATIONAL</v>
          </cell>
          <cell r="D236">
            <v>4482.3999999999996</v>
          </cell>
        </row>
        <row r="237">
          <cell r="A237" t="str">
            <v>CEAT LIMITED</v>
          </cell>
          <cell r="D237">
            <v>0</v>
          </cell>
        </row>
        <row r="238">
          <cell r="A238" t="str">
            <v>COMMUNICATION MEDIA PRODUCTS (INDIA) PVT LTD</v>
          </cell>
          <cell r="D238">
            <v>0</v>
          </cell>
        </row>
        <row r="239">
          <cell r="A239" t="str">
            <v>CITY GLASS</v>
          </cell>
          <cell r="D239">
            <v>0</v>
          </cell>
        </row>
        <row r="240">
          <cell r="A240" t="str">
            <v>COMPETENT CARGO PRIVATE LIMITED</v>
          </cell>
          <cell r="C240">
            <v>25709.1</v>
          </cell>
        </row>
        <row r="241">
          <cell r="A241" t="str">
            <v>CITY FASHIONERS</v>
          </cell>
          <cell r="D241">
            <v>0</v>
          </cell>
        </row>
        <row r="242">
          <cell r="A242" t="str">
            <v>COOLENHEAT ENGINEERS PVT LTD</v>
          </cell>
          <cell r="D242">
            <v>0</v>
          </cell>
        </row>
        <row r="243">
          <cell r="A243" t="str">
            <v>SUNDRY CREDITOR-D</v>
          </cell>
        </row>
        <row r="244">
          <cell r="A244" t="str">
            <v>DANTAL HYDRAULICS LIMITED</v>
          </cell>
          <cell r="C244">
            <v>2459.1999999999998</v>
          </cell>
        </row>
        <row r="245">
          <cell r="A245" t="str">
            <v>DRILL TECH ENGINEERS</v>
          </cell>
          <cell r="D245">
            <v>0</v>
          </cell>
        </row>
        <row r="246">
          <cell r="A246" t="str">
            <v>DHIMAN ELECTRICAL WORKS</v>
          </cell>
          <cell r="D246">
            <v>0</v>
          </cell>
        </row>
        <row r="247">
          <cell r="A247" t="str">
            <v>DHL-EXPRESS DIVISION OF AIRFREIGHT</v>
          </cell>
          <cell r="D247">
            <v>0</v>
          </cell>
        </row>
        <row r="248">
          <cell r="A248" t="str">
            <v>DELITE TECHNOPLAST</v>
          </cell>
          <cell r="D248">
            <v>44151.1</v>
          </cell>
        </row>
        <row r="249">
          <cell r="A249" t="str">
            <v>DSM EPP SURLON INDIA LTD</v>
          </cell>
          <cell r="D249">
            <v>0</v>
          </cell>
        </row>
        <row r="250">
          <cell r="A250" t="str">
            <v>D.B.A. CANTEEN CONTRACTOR</v>
          </cell>
          <cell r="D250">
            <v>0</v>
          </cell>
        </row>
        <row r="251">
          <cell r="A251" t="str">
            <v>DINESH POLYMERS</v>
          </cell>
          <cell r="D251">
            <v>4676.6499999999996</v>
          </cell>
        </row>
        <row r="252">
          <cell r="A252" t="str">
            <v>DYNAMATIC TECHNOLOGIES LIMITED</v>
          </cell>
          <cell r="D252">
            <v>98780.06</v>
          </cell>
        </row>
        <row r="253">
          <cell r="A253" t="str">
            <v>DELITE AUTO PRODUCTS</v>
          </cell>
          <cell r="D253">
            <v>0</v>
          </cell>
        </row>
        <row r="254">
          <cell r="A254" t="str">
            <v>DIPAK COLOUR LAB (P) LTD.</v>
          </cell>
          <cell r="D254">
            <v>0</v>
          </cell>
        </row>
        <row r="255">
          <cell r="A255" t="str">
            <v>D.K. NAGPAL</v>
          </cell>
          <cell r="D255">
            <v>0</v>
          </cell>
        </row>
        <row r="256">
          <cell r="A256" t="str">
            <v>DIWAN CHAND SURAJ PRAKASH JAIN</v>
          </cell>
          <cell r="D256">
            <v>54850.45</v>
          </cell>
        </row>
        <row r="257">
          <cell r="A257" t="str">
            <v>DILEEP SINGH SETHI</v>
          </cell>
          <cell r="D257">
            <v>67240.44</v>
          </cell>
        </row>
        <row r="258">
          <cell r="A258" t="str">
            <v>DINESH ELECTRICAL &amp; MACHINES</v>
          </cell>
          <cell r="D258">
            <v>1837</v>
          </cell>
        </row>
        <row r="259">
          <cell r="A259" t="str">
            <v>D.P.AUTO INDUSTRIES</v>
          </cell>
          <cell r="D259">
            <v>1849.93</v>
          </cell>
        </row>
        <row r="260">
          <cell r="A260" t="str">
            <v>DELUXE SPRINGS (P) LTD.</v>
          </cell>
          <cell r="D260">
            <v>0</v>
          </cell>
        </row>
        <row r="261">
          <cell r="A261" t="str">
            <v>DYNASCAN INSPECTION SYSTEM CO.</v>
          </cell>
          <cell r="D261">
            <v>68487.399999999994</v>
          </cell>
        </row>
        <row r="262">
          <cell r="A262" t="str">
            <v>DEEPAK SANITARY CONTRACTOR</v>
          </cell>
          <cell r="D262">
            <v>1711.5</v>
          </cell>
        </row>
        <row r="263">
          <cell r="A263" t="str">
            <v>DIAMOND DIESEL SALES &amp; SERVICE</v>
          </cell>
          <cell r="D263">
            <v>1424</v>
          </cell>
        </row>
        <row r="264">
          <cell r="A264" t="str">
            <v>DIAMOND ELECTRICALS</v>
          </cell>
          <cell r="D264">
            <v>572</v>
          </cell>
        </row>
        <row r="265">
          <cell r="A265" t="str">
            <v>DHINGRA TRADING CO.</v>
          </cell>
          <cell r="D265">
            <v>0</v>
          </cell>
        </row>
        <row r="266">
          <cell r="A266" t="str">
            <v>DEEPAK CYCLE &amp; GENERAL STORE</v>
          </cell>
          <cell r="D266">
            <v>462</v>
          </cell>
        </row>
        <row r="267">
          <cell r="A267" t="str">
            <v>DAS TRADERS</v>
          </cell>
          <cell r="D267">
            <v>0</v>
          </cell>
        </row>
        <row r="268">
          <cell r="A268" t="str">
            <v>DINESH RAGHUVANSHI</v>
          </cell>
          <cell r="D268">
            <v>0</v>
          </cell>
        </row>
        <row r="269">
          <cell r="A269" t="str">
            <v>DEEPA ENTERPRISES</v>
          </cell>
          <cell r="D269">
            <v>0</v>
          </cell>
        </row>
        <row r="270">
          <cell r="A270" t="str">
            <v>DHL-EXPRESS DIVISION OF AFL  PVT LTD</v>
          </cell>
          <cell r="D270">
            <v>0</v>
          </cell>
        </row>
        <row r="271">
          <cell r="A271" t="str">
            <v>D.K. NAGPAL &amp; ASSOCIATES</v>
          </cell>
          <cell r="D271">
            <v>0</v>
          </cell>
        </row>
        <row r="272">
          <cell r="A272" t="str">
            <v>DIGITALS INDIA</v>
          </cell>
          <cell r="D272">
            <v>0</v>
          </cell>
        </row>
        <row r="273">
          <cell r="A273" t="str">
            <v>DENTO KEM</v>
          </cell>
          <cell r="D273">
            <v>0</v>
          </cell>
        </row>
        <row r="274">
          <cell r="A274" t="str">
            <v>DHL-WORLDWIDE EXPRESS (INDIA) PVT LTD</v>
          </cell>
          <cell r="D274">
            <v>986</v>
          </cell>
        </row>
        <row r="275">
          <cell r="A275" t="str">
            <v>DECORA CAR ACCESSORIES</v>
          </cell>
          <cell r="D275">
            <v>0</v>
          </cell>
        </row>
        <row r="276">
          <cell r="A276" t="str">
            <v>DYNA AUTOMATION PVT LTD</v>
          </cell>
          <cell r="D276">
            <v>12677</v>
          </cell>
        </row>
        <row r="277">
          <cell r="A277" t="str">
            <v>SUNDRY CREDITOR-E</v>
          </cell>
        </row>
        <row r="278">
          <cell r="A278" t="str">
            <v>ESHITA KATYAL(HOMEMADE MEAL SERVICE</v>
          </cell>
          <cell r="D278">
            <v>0</v>
          </cell>
        </row>
        <row r="279">
          <cell r="A279" t="str">
            <v>EMM KAY LANDSCAPE CONSULTANTS</v>
          </cell>
          <cell r="D279">
            <v>8859</v>
          </cell>
        </row>
        <row r="280">
          <cell r="A280" t="str">
            <v>ELOFIC INDUSTRIES LTD.</v>
          </cell>
          <cell r="D280">
            <v>1648</v>
          </cell>
        </row>
        <row r="281">
          <cell r="A281" t="str">
            <v>ELEKTROTECH</v>
          </cell>
          <cell r="D281">
            <v>0</v>
          </cell>
        </row>
        <row r="282">
          <cell r="A282" t="str">
            <v>ESCORTS LTD (CORPORATE FINANCE)</v>
          </cell>
          <cell r="D282">
            <v>4127</v>
          </cell>
        </row>
        <row r="283">
          <cell r="A283" t="str">
            <v>ESS ESS ENGINEERS</v>
          </cell>
          <cell r="D283">
            <v>13428.18</v>
          </cell>
        </row>
        <row r="284">
          <cell r="A284" t="str">
            <v>ET TRAV-AIDES PVT LTD</v>
          </cell>
          <cell r="D284">
            <v>0</v>
          </cell>
        </row>
        <row r="285">
          <cell r="A285" t="str">
            <v>EMSON STAMPINGS</v>
          </cell>
          <cell r="D285">
            <v>52551.72</v>
          </cell>
        </row>
        <row r="286">
          <cell r="A286" t="str">
            <v>Escorts Yamaha Moters Limited.</v>
          </cell>
          <cell r="D286">
            <v>0</v>
          </cell>
        </row>
        <row r="287">
          <cell r="A287" t="str">
            <v>Eaton Corporation</v>
          </cell>
          <cell r="D287">
            <v>4253231.1043999996</v>
          </cell>
        </row>
        <row r="288">
          <cell r="A288" t="str">
            <v>ESCORTS LTD.(FARM TRACK DIV.)</v>
          </cell>
          <cell r="D288">
            <v>44508</v>
          </cell>
        </row>
        <row r="289">
          <cell r="A289" t="str">
            <v>ESCORTS LTD.(TD)</v>
          </cell>
          <cell r="D289">
            <v>0</v>
          </cell>
        </row>
        <row r="290">
          <cell r="A290" t="str">
            <v>ESCORTS LTD. (ED)</v>
          </cell>
          <cell r="D290">
            <v>4072</v>
          </cell>
        </row>
        <row r="291">
          <cell r="A291" t="str">
            <v>ESCORTS LTD.(EAMD BANGALORE)</v>
          </cell>
          <cell r="D291">
            <v>9136.14</v>
          </cell>
        </row>
        <row r="292">
          <cell r="A292" t="str">
            <v>ESCORTS EMPLOYEES WELFAIR LTD.</v>
          </cell>
          <cell r="D292">
            <v>0</v>
          </cell>
        </row>
        <row r="293">
          <cell r="A293" t="str">
            <v>ENGINEERING INNOVATIONS LTD.</v>
          </cell>
          <cell r="D293">
            <v>5296.75</v>
          </cell>
        </row>
        <row r="294">
          <cell r="A294" t="str">
            <v>ESCORTS CONS. EQUIP.LTD.</v>
          </cell>
          <cell r="D294">
            <v>0</v>
          </cell>
        </row>
        <row r="295">
          <cell r="A295" t="str">
            <v>ESCORTS HOSPITAL &amp; RESEARCH CENTRE</v>
          </cell>
          <cell r="D295">
            <v>20800</v>
          </cell>
        </row>
        <row r="296">
          <cell r="A296" t="str">
            <v>EXIDE INDUSTRIES LTD.</v>
          </cell>
          <cell r="D296">
            <v>0</v>
          </cell>
        </row>
        <row r="297">
          <cell r="A297" t="str">
            <v>EXTERIOR INTERIOR</v>
          </cell>
          <cell r="D297">
            <v>3158.4</v>
          </cell>
        </row>
        <row r="298">
          <cell r="A298" t="str">
            <v>ESCORTS LTD.(ELECTRICAL PROD.DIV.)</v>
          </cell>
          <cell r="D298">
            <v>0</v>
          </cell>
        </row>
        <row r="299">
          <cell r="A299" t="str">
            <v>EXOTICA FLORA PVT LTD</v>
          </cell>
          <cell r="D299">
            <v>0</v>
          </cell>
        </row>
        <row r="300">
          <cell r="A300" t="str">
            <v>EDS TECHNOLOGIES PVT LTD</v>
          </cell>
          <cell r="D300">
            <v>0</v>
          </cell>
        </row>
        <row r="301">
          <cell r="A301" t="str">
            <v>EXCELLENT BEARINGS</v>
          </cell>
          <cell r="D301">
            <v>0</v>
          </cell>
        </row>
        <row r="302">
          <cell r="A302" t="str">
            <v>EKKO AUTO ELECTRICALS</v>
          </cell>
          <cell r="D302">
            <v>0</v>
          </cell>
        </row>
        <row r="303">
          <cell r="A303" t="str">
            <v>ECOTHERM ENGINEERS PVT LTD</v>
          </cell>
          <cell r="D303">
            <v>0</v>
          </cell>
        </row>
        <row r="304">
          <cell r="A304" t="str">
            <v>EXCEL MARKETING</v>
          </cell>
          <cell r="D304">
            <v>0</v>
          </cell>
        </row>
        <row r="305">
          <cell r="A305" t="str">
            <v>ERNST &amp; YOUNG PVT LTD</v>
          </cell>
          <cell r="D305">
            <v>0</v>
          </cell>
        </row>
        <row r="306">
          <cell r="A306" t="str">
            <v>EXCEL MOTORS</v>
          </cell>
          <cell r="D306">
            <v>0</v>
          </cell>
        </row>
        <row r="307">
          <cell r="A307" t="str">
            <v>ESCORTS LTD - B.S.P.D. (AGRI MACHINERY DIVISION)</v>
          </cell>
          <cell r="D307">
            <v>0</v>
          </cell>
        </row>
        <row r="308">
          <cell r="A308" t="str">
            <v>ELECTRICAL SALES CORPORATION</v>
          </cell>
          <cell r="D308">
            <v>0</v>
          </cell>
        </row>
        <row r="309">
          <cell r="A309" t="str">
            <v>ELNOVA LIMITED</v>
          </cell>
          <cell r="D309">
            <v>700</v>
          </cell>
        </row>
        <row r="310">
          <cell r="A310" t="str">
            <v>SUNDRY CREDITOR-F</v>
          </cell>
        </row>
        <row r="311">
          <cell r="A311" t="str">
            <v>FREIGHT SYSTEMS (INDIA) PVT LTD</v>
          </cell>
          <cell r="D311">
            <v>71378</v>
          </cell>
        </row>
        <row r="312">
          <cell r="A312" t="str">
            <v>FDRA LABS INDIA PVT LTD</v>
          </cell>
          <cell r="D312">
            <v>7000</v>
          </cell>
        </row>
        <row r="313">
          <cell r="A313" t="str">
            <v>FARIDABAD DIESELS &amp; EARTHMOVERS P L</v>
          </cell>
          <cell r="D313">
            <v>0</v>
          </cell>
        </row>
        <row r="314">
          <cell r="A314" t="str">
            <v>Federal Mogul</v>
          </cell>
          <cell r="D314">
            <v>0</v>
          </cell>
        </row>
        <row r="315">
          <cell r="A315" t="str">
            <v>FLUIDOMATICS-AHEMEDABAD</v>
          </cell>
          <cell r="D315">
            <v>0</v>
          </cell>
        </row>
        <row r="316">
          <cell r="A316" t="str">
            <v>FLAMINGO TRAVEL SERVICES</v>
          </cell>
          <cell r="D316">
            <v>0</v>
          </cell>
        </row>
        <row r="317">
          <cell r="A317" t="str">
            <v>FIRE SAFETY DEVICES PVT LTD</v>
          </cell>
          <cell r="D317">
            <v>0</v>
          </cell>
        </row>
        <row r="318">
          <cell r="A318" t="str">
            <v>FOLKS UNITED</v>
          </cell>
          <cell r="D318">
            <v>0</v>
          </cell>
        </row>
        <row r="319">
          <cell r="A319" t="str">
            <v>FAX-EXPRESS TELECOMMUNICATIONS</v>
          </cell>
          <cell r="C319">
            <v>2000</v>
          </cell>
        </row>
        <row r="320">
          <cell r="A320" t="str">
            <v>FUTURESOFT SOLUTIONS PVT LTD</v>
          </cell>
          <cell r="D320">
            <v>0</v>
          </cell>
        </row>
        <row r="321">
          <cell r="A321" t="str">
            <v>FAG BEARINGS INDIA LIMITED</v>
          </cell>
          <cell r="D321">
            <v>79886</v>
          </cell>
        </row>
        <row r="322">
          <cell r="A322" t="str">
            <v>FLARE COMBUSTION SYSTEMS</v>
          </cell>
          <cell r="D322">
            <v>0</v>
          </cell>
        </row>
        <row r="323">
          <cell r="A323" t="str">
            <v>FORKLIFT SPARES (INDIA) PVT. LTD.</v>
          </cell>
          <cell r="D323">
            <v>0</v>
          </cell>
        </row>
        <row r="324">
          <cell r="A324" t="str">
            <v>FARIDABAD FORKLIFT TRADERS</v>
          </cell>
          <cell r="D324">
            <v>0</v>
          </cell>
        </row>
        <row r="325">
          <cell r="A325" t="str">
            <v>FALCON  BEARING  CO.</v>
          </cell>
          <cell r="D325">
            <v>3850</v>
          </cell>
        </row>
        <row r="326">
          <cell r="A326" t="str">
            <v>SUNDRY CREDITOR-G</v>
          </cell>
        </row>
        <row r="327">
          <cell r="A327" t="str">
            <v>GULF OIL INDIA LTD</v>
          </cell>
          <cell r="D327">
            <v>0</v>
          </cell>
        </row>
        <row r="328">
          <cell r="A328" t="str">
            <v>GOEL ENGINEERS &amp; TRADERS</v>
          </cell>
          <cell r="D328">
            <v>2294</v>
          </cell>
        </row>
        <row r="329">
          <cell r="A329" t="str">
            <v>G.R.D. ENGINEERING WORKS</v>
          </cell>
          <cell r="D329">
            <v>0</v>
          </cell>
        </row>
        <row r="330">
          <cell r="A330" t="str">
            <v>GROUP 4 SECURITAS GUARDING LTD</v>
          </cell>
          <cell r="D330">
            <v>82047</v>
          </cell>
        </row>
        <row r="331">
          <cell r="A331" t="str">
            <v>GANSONS RADIATORS PVT LTD</v>
          </cell>
          <cell r="D331">
            <v>101206</v>
          </cell>
        </row>
        <row r="332">
          <cell r="A332" t="str">
            <v>GUPTA INSTRUMENTS WORKS</v>
          </cell>
          <cell r="D332">
            <v>1477.96</v>
          </cell>
        </row>
        <row r="333">
          <cell r="A333" t="str">
            <v>GAZAL CATERERS</v>
          </cell>
          <cell r="D333">
            <v>0</v>
          </cell>
        </row>
        <row r="334">
          <cell r="A334" t="str">
            <v>G.S. ENTERPRISES</v>
          </cell>
          <cell r="D334">
            <v>187247.35999999999</v>
          </cell>
        </row>
        <row r="335">
          <cell r="A335" t="str">
            <v>GAMBHIR TIMBER CO.</v>
          </cell>
          <cell r="D335">
            <v>0</v>
          </cell>
        </row>
        <row r="336">
          <cell r="A336" t="str">
            <v>GOODYEAR INDIA LIMITED</v>
          </cell>
          <cell r="D336">
            <v>191546.45</v>
          </cell>
        </row>
        <row r="337">
          <cell r="A337" t="str">
            <v>GODREJ GE APPLIANCES LTD</v>
          </cell>
          <cell r="D337">
            <v>0</v>
          </cell>
        </row>
        <row r="338">
          <cell r="A338" t="str">
            <v>GOWELL RUBBER INDUSTRIES</v>
          </cell>
          <cell r="D338">
            <v>17808.09</v>
          </cell>
        </row>
        <row r="339">
          <cell r="A339" t="str">
            <v>GEE ESS ENTERPRISES</v>
          </cell>
          <cell r="D339">
            <v>0</v>
          </cell>
        </row>
        <row r="340">
          <cell r="A340" t="str">
            <v>GANSONS HEAT TRANSFER</v>
          </cell>
          <cell r="D340">
            <v>216955.55</v>
          </cell>
        </row>
        <row r="341">
          <cell r="A341" t="str">
            <v>GE POWER CONTROLS INDIA (P) LTD.</v>
          </cell>
          <cell r="D341">
            <v>4165</v>
          </cell>
        </row>
        <row r="342">
          <cell r="A342" t="str">
            <v>GREAVES LIMITED</v>
          </cell>
          <cell r="D342">
            <v>0</v>
          </cell>
        </row>
        <row r="343">
          <cell r="A343" t="str">
            <v>GENINS INDIA LTD.</v>
          </cell>
          <cell r="D343">
            <v>395</v>
          </cell>
        </row>
        <row r="344">
          <cell r="A344" t="str">
            <v>GNL SPA ITALY</v>
          </cell>
          <cell r="D344">
            <v>192152.03</v>
          </cell>
        </row>
        <row r="345">
          <cell r="A345" t="str">
            <v>GULATI INSTRUMENTS &amp; CHEMICALS</v>
          </cell>
          <cell r="D345">
            <v>0</v>
          </cell>
        </row>
        <row r="346">
          <cell r="A346" t="str">
            <v>GIR MOVERS PVT LTD.</v>
          </cell>
          <cell r="D346">
            <v>0</v>
          </cell>
        </row>
        <row r="347">
          <cell r="A347" t="str">
            <v>GARG BROS. &amp; ASSOCIATES</v>
          </cell>
          <cell r="D347">
            <v>525</v>
          </cell>
        </row>
        <row r="348">
          <cell r="A348" t="str">
            <v>GULATI ASSOCIATES</v>
          </cell>
          <cell r="D348">
            <v>13706</v>
          </cell>
        </row>
        <row r="349">
          <cell r="A349" t="str">
            <v>GURU KIRPA  TOUR &amp; TRAVELS</v>
          </cell>
          <cell r="D349">
            <v>0</v>
          </cell>
        </row>
        <row r="350">
          <cell r="A350" t="str">
            <v>GUPTA SALES CORP.</v>
          </cell>
          <cell r="D350">
            <v>0</v>
          </cell>
        </row>
        <row r="351">
          <cell r="A351" t="str">
            <v>GROVER SALES CORPORATION</v>
          </cell>
          <cell r="D351">
            <v>1031</v>
          </cell>
        </row>
        <row r="352">
          <cell r="A352" t="str">
            <v>SUNDRY CREDITOR-H</v>
          </cell>
        </row>
        <row r="353">
          <cell r="A353" t="str">
            <v>Hy-Tech Engineers Pvt Ltd</v>
          </cell>
          <cell r="D353">
            <v>62726</v>
          </cell>
        </row>
        <row r="354">
          <cell r="A354" t="str">
            <v>H.K. ENGINEERS</v>
          </cell>
          <cell r="D354">
            <v>443830.48</v>
          </cell>
        </row>
        <row r="355">
          <cell r="A355" t="str">
            <v>HARYANA DELHI FREIGHT CARRIERS</v>
          </cell>
          <cell r="D355">
            <v>0</v>
          </cell>
        </row>
        <row r="356">
          <cell r="A356" t="str">
            <v>HI-LUX AUTOMOTIVE PVT LTD</v>
          </cell>
          <cell r="D356">
            <v>0</v>
          </cell>
        </row>
        <row r="357">
          <cell r="A357" t="str">
            <v>HYDROLINE PRODUCTS</v>
          </cell>
          <cell r="D357">
            <v>181.69</v>
          </cell>
        </row>
        <row r="358">
          <cell r="A358" t="str">
            <v>HARYANA SPRINGS &amp; PRESSING WORKS</v>
          </cell>
          <cell r="D358">
            <v>0</v>
          </cell>
        </row>
        <row r="359">
          <cell r="A359" t="str">
            <v>HCL HAWLETT PACKARD LTD.</v>
          </cell>
          <cell r="D359">
            <v>0</v>
          </cell>
        </row>
        <row r="360">
          <cell r="A360" t="str">
            <v>H.R.A. SALES CORPORATION</v>
          </cell>
          <cell r="D360">
            <v>0</v>
          </cell>
        </row>
        <row r="361">
          <cell r="A361" t="str">
            <v>HYD.-AIR ENGG.PVT.LTD.</v>
          </cell>
          <cell r="D361">
            <v>0</v>
          </cell>
        </row>
        <row r="362">
          <cell r="A362" t="str">
            <v>HYDROFLEX EQUIP.LTD.</v>
          </cell>
          <cell r="D362">
            <v>23707.85</v>
          </cell>
        </row>
        <row r="363">
          <cell r="A363" t="str">
            <v>HARPREET SINGH</v>
          </cell>
          <cell r="D363">
            <v>67240.429999999993</v>
          </cell>
        </row>
        <row r="364">
          <cell r="A364" t="str">
            <v>HALDIRAM MARKETING LTD.</v>
          </cell>
          <cell r="D364">
            <v>0</v>
          </cell>
        </row>
        <row r="365">
          <cell r="A365" t="str">
            <v>H.K.ENGINEERING</v>
          </cell>
          <cell r="D365">
            <v>1134</v>
          </cell>
        </row>
        <row r="366">
          <cell r="A366" t="str">
            <v>HIMANSU BATTERY REPAIRS</v>
          </cell>
          <cell r="D366">
            <v>996</v>
          </cell>
        </row>
        <row r="367">
          <cell r="A367" t="str">
            <v>HINDUSTAN VACUUM GLASS LTD</v>
          </cell>
          <cell r="D367">
            <v>0</v>
          </cell>
        </row>
        <row r="368">
          <cell r="A368" t="str">
            <v>HARYANA ELECTRODE CORPORATION</v>
          </cell>
          <cell r="D368">
            <v>0</v>
          </cell>
        </row>
        <row r="369">
          <cell r="A369" t="str">
            <v>HARYANA WHEEL TYRES PVT LTD</v>
          </cell>
          <cell r="D369">
            <v>0</v>
          </cell>
        </row>
        <row r="370">
          <cell r="A370" t="str">
            <v>HYDROLINE PRODUCTS PVT LTD</v>
          </cell>
          <cell r="D370">
            <v>0</v>
          </cell>
        </row>
        <row r="371">
          <cell r="A371" t="str">
            <v>HARISH BHATIA</v>
          </cell>
          <cell r="D371">
            <v>0</v>
          </cell>
        </row>
        <row r="372">
          <cell r="A372" t="str">
            <v>HEENA CAR SHINGAR</v>
          </cell>
          <cell r="D372">
            <v>0</v>
          </cell>
        </row>
        <row r="373">
          <cell r="A373" t="str">
            <v>SUNDRY CREDITOR-I</v>
          </cell>
        </row>
        <row r="374">
          <cell r="A374" t="str">
            <v>INDIAN OIL CORPORATION LTD</v>
          </cell>
          <cell r="C374">
            <v>1784.69</v>
          </cell>
        </row>
        <row r="375">
          <cell r="A375" t="str">
            <v>INDUSTRIAL TOOL &amp; ENGG WORKS</v>
          </cell>
          <cell r="D375">
            <v>69358.95</v>
          </cell>
        </row>
        <row r="376">
          <cell r="A376" t="str">
            <v>IMPERIAL AUTO INDUSTRIES LTD</v>
          </cell>
          <cell r="D376">
            <v>471570.38</v>
          </cell>
        </row>
        <row r="377">
          <cell r="A377" t="str">
            <v>INVEL PLASTICS</v>
          </cell>
          <cell r="D377">
            <v>0</v>
          </cell>
        </row>
        <row r="378">
          <cell r="A378" t="str">
            <v>INNOVATIVE TECHNOCRATS PVT LTD</v>
          </cell>
          <cell r="D378">
            <v>2554.98</v>
          </cell>
        </row>
        <row r="379">
          <cell r="A379" t="str">
            <v>INDUS FORMS PVT LTD</v>
          </cell>
          <cell r="D379">
            <v>0</v>
          </cell>
        </row>
        <row r="380">
          <cell r="A380" t="str">
            <v>INDUSTRIAL MACHINE TOOLS &amp; ENGINEER</v>
          </cell>
          <cell r="D380">
            <v>14719.98</v>
          </cell>
        </row>
        <row r="381">
          <cell r="A381" t="str">
            <v>I.S. BHATTI</v>
          </cell>
          <cell r="D381">
            <v>0</v>
          </cell>
        </row>
        <row r="382">
          <cell r="A382" t="str">
            <v>INDCON PROJECTS &amp; EQUIPMENTS</v>
          </cell>
          <cell r="D382">
            <v>18687.5</v>
          </cell>
        </row>
        <row r="383">
          <cell r="A383" t="str">
            <v>INDIAN FASTNERS</v>
          </cell>
          <cell r="D383">
            <v>1732.4</v>
          </cell>
        </row>
        <row r="384">
          <cell r="A384" t="str">
            <v>INDO PRECISION HYDROLICS</v>
          </cell>
          <cell r="D384">
            <v>0</v>
          </cell>
        </row>
        <row r="385">
          <cell r="A385" t="str">
            <v>INTERFACE MICRO SYSTEMS</v>
          </cell>
          <cell r="D385">
            <v>0</v>
          </cell>
        </row>
        <row r="386">
          <cell r="A386" t="str">
            <v>INTERNATIONAL INDUSTRIAL SPRINGS</v>
          </cell>
          <cell r="D386">
            <v>0</v>
          </cell>
        </row>
        <row r="387">
          <cell r="A387" t="str">
            <v>INDUSTRIAL CONSULTANTS &amp; TRADERS</v>
          </cell>
          <cell r="D387">
            <v>0</v>
          </cell>
        </row>
        <row r="388">
          <cell r="A388" t="str">
            <v>ISHWAR ENTERPRISES</v>
          </cell>
          <cell r="D388">
            <v>0</v>
          </cell>
        </row>
        <row r="389">
          <cell r="A389" t="str">
            <v>INTER UNIT ST. TRF.-F.GOODS</v>
          </cell>
          <cell r="D389">
            <v>0</v>
          </cell>
        </row>
        <row r="390">
          <cell r="A390" t="str">
            <v>INDU ENTERPRISES</v>
          </cell>
          <cell r="D390">
            <v>0</v>
          </cell>
        </row>
        <row r="391">
          <cell r="A391" t="str">
            <v>INDUSTRIAL SAFETY ENGINEERS</v>
          </cell>
          <cell r="D391">
            <v>0</v>
          </cell>
        </row>
        <row r="392">
          <cell r="A392" t="str">
            <v>IDEAL AUTOLINE</v>
          </cell>
          <cell r="D392">
            <v>0</v>
          </cell>
        </row>
        <row r="393">
          <cell r="A393" t="str">
            <v>IT WORLD</v>
          </cell>
          <cell r="D393">
            <v>0</v>
          </cell>
        </row>
        <row r="394">
          <cell r="A394" t="str">
            <v>INDUSTRIAL AUTOMATION SERVICES</v>
          </cell>
          <cell r="D394">
            <v>0</v>
          </cell>
        </row>
        <row r="395">
          <cell r="A395" t="str">
            <v>IYER LAW BOOK HOUSE</v>
          </cell>
          <cell r="D395">
            <v>0</v>
          </cell>
        </row>
        <row r="396">
          <cell r="A396" t="str">
            <v>INTERNATIONAL TRADING CO.</v>
          </cell>
          <cell r="D396">
            <v>0</v>
          </cell>
        </row>
        <row r="397">
          <cell r="A397" t="str">
            <v>IMAGE FURNISHERS PVT. LTD.</v>
          </cell>
          <cell r="D397">
            <v>0</v>
          </cell>
        </row>
        <row r="398">
          <cell r="A398" t="str">
            <v>IBM GLOBAL SERVICES INDIA PVT LTD</v>
          </cell>
          <cell r="D398">
            <v>0</v>
          </cell>
        </row>
        <row r="399">
          <cell r="A399" t="str">
            <v>INDUSTRIAL SALES AGENCY</v>
          </cell>
          <cell r="D399">
            <v>0</v>
          </cell>
        </row>
        <row r="400">
          <cell r="A400" t="str">
            <v>INTEGRATED ENGINEERS &amp; CONTRACTORS</v>
          </cell>
          <cell r="D400">
            <v>0</v>
          </cell>
        </row>
        <row r="401">
          <cell r="A401" t="str">
            <v>INTEGRAL PR SERVICES PVT LTD</v>
          </cell>
          <cell r="D401">
            <v>15750</v>
          </cell>
        </row>
        <row r="402">
          <cell r="A402" t="str">
            <v>INDUSTRIAL TRADING CORPORATION</v>
          </cell>
          <cell r="D402">
            <v>18206.5</v>
          </cell>
        </row>
        <row r="403">
          <cell r="A403" t="str">
            <v>INDIAN MARKET RESEARCH BUREAU</v>
          </cell>
          <cell r="D403">
            <v>0</v>
          </cell>
        </row>
        <row r="404">
          <cell r="A404" t="str">
            <v>INDUSTRIAL PERSONNEL NETWORK</v>
          </cell>
          <cell r="D404">
            <v>12241.95</v>
          </cell>
        </row>
        <row r="405">
          <cell r="A405" t="str">
            <v>SUNDRY CREDITOR-J</v>
          </cell>
        </row>
        <row r="406">
          <cell r="A406" t="str">
            <v>J.K. ROADLINES</v>
          </cell>
          <cell r="D406">
            <v>0</v>
          </cell>
        </row>
        <row r="407">
          <cell r="A407" t="str">
            <v>JITENDRA ENGINEERS</v>
          </cell>
          <cell r="D407">
            <v>42227.72</v>
          </cell>
        </row>
        <row r="408">
          <cell r="A408" t="str">
            <v>J.K. RAO ASSOCIATES</v>
          </cell>
          <cell r="D408">
            <v>0</v>
          </cell>
        </row>
        <row r="409">
          <cell r="A409" t="str">
            <v>JINDAL ENTERPRISES</v>
          </cell>
          <cell r="D409">
            <v>172651</v>
          </cell>
        </row>
        <row r="410">
          <cell r="A410" t="str">
            <v>JYOTI SPRING &amp; ENGINEERING WORKS</v>
          </cell>
          <cell r="D410">
            <v>46908.27</v>
          </cell>
        </row>
        <row r="411">
          <cell r="A411" t="str">
            <v>JOHN FOWLER (INDIA) LTD</v>
          </cell>
          <cell r="D411">
            <v>78658</v>
          </cell>
        </row>
        <row r="412">
          <cell r="A412" t="str">
            <v>JAY EMM GASES PVT LTD</v>
          </cell>
          <cell r="D412">
            <v>15629.65</v>
          </cell>
        </row>
        <row r="413">
          <cell r="A413" t="str">
            <v>JASWAL REFRIGERATION CORPORATION</v>
          </cell>
          <cell r="D413">
            <v>41914</v>
          </cell>
        </row>
        <row r="414">
          <cell r="A414" t="str">
            <v>JYOTI TEST HOUSE</v>
          </cell>
          <cell r="D414">
            <v>0</v>
          </cell>
        </row>
        <row r="415">
          <cell r="A415" t="str">
            <v>JUPITER INDUSTRIAL WORKS THANE</v>
          </cell>
          <cell r="D415">
            <v>0</v>
          </cell>
        </row>
        <row r="416">
          <cell r="A416" t="str">
            <v>JAYEM AUTO INDUSTRIES PVT LTD</v>
          </cell>
          <cell r="D416">
            <v>0</v>
          </cell>
        </row>
        <row r="417">
          <cell r="A417" t="str">
            <v>JAYESH ENTERPRISES</v>
          </cell>
          <cell r="D417">
            <v>0</v>
          </cell>
        </row>
        <row r="418">
          <cell r="A418" t="str">
            <v>JAGDISH RAJ VED PRAKASH</v>
          </cell>
          <cell r="D418">
            <v>1350</v>
          </cell>
        </row>
        <row r="419">
          <cell r="A419" t="str">
            <v>JANTA ENGINEERS</v>
          </cell>
          <cell r="D419">
            <v>3990</v>
          </cell>
        </row>
        <row r="420">
          <cell r="A420" t="str">
            <v>JAY DISTRIBUTORS</v>
          </cell>
          <cell r="D420">
            <v>3731</v>
          </cell>
        </row>
        <row r="421">
          <cell r="A421" t="str">
            <v>JESSE ENTERPRISES PVT. LTD.</v>
          </cell>
          <cell r="D421">
            <v>11000</v>
          </cell>
        </row>
        <row r="422">
          <cell r="A422" t="str">
            <v>JMD ENTERPRISES</v>
          </cell>
          <cell r="D422">
            <v>325</v>
          </cell>
        </row>
        <row r="423">
          <cell r="A423" t="str">
            <v>J.S. LAMP INDUSTRIES</v>
          </cell>
          <cell r="D423">
            <v>0</v>
          </cell>
        </row>
        <row r="424">
          <cell r="A424" t="str">
            <v>JUROM MANAGEMENT SYSTEMS</v>
          </cell>
          <cell r="D424">
            <v>0</v>
          </cell>
        </row>
        <row r="425">
          <cell r="A425" t="str">
            <v>JCT LIMITED</v>
          </cell>
          <cell r="D425">
            <v>0</v>
          </cell>
        </row>
        <row r="426">
          <cell r="A426" t="str">
            <v>JAIN ELECTRICAL WORKS</v>
          </cell>
          <cell r="D426">
            <v>0</v>
          </cell>
        </row>
        <row r="427">
          <cell r="A427" t="str">
            <v>JAIPUR GOLDEN TRANSPORT CO LTD</v>
          </cell>
          <cell r="D427">
            <v>0</v>
          </cell>
        </row>
        <row r="428">
          <cell r="A428" t="str">
            <v>JOST'S ENGINEERING COMPANY LIMITED</v>
          </cell>
          <cell r="D428">
            <v>0</v>
          </cell>
        </row>
        <row r="429">
          <cell r="A429" t="str">
            <v>JINDAL KITCHEN EQUIPMENTS PVT LTD</v>
          </cell>
          <cell r="D429">
            <v>0</v>
          </cell>
        </row>
        <row r="430">
          <cell r="A430" t="str">
            <v>JAIN DISTRIBUTORS</v>
          </cell>
          <cell r="D430">
            <v>0</v>
          </cell>
        </row>
        <row r="431">
          <cell r="A431" t="str">
            <v>JASH PRECISION TOOLS LTD</v>
          </cell>
          <cell r="D431">
            <v>188976</v>
          </cell>
        </row>
        <row r="432">
          <cell r="A432" t="str">
            <v>J.G. WORKS</v>
          </cell>
          <cell r="D432">
            <v>0</v>
          </cell>
        </row>
        <row r="433">
          <cell r="A433" t="str">
            <v>J.S. MINHAS</v>
          </cell>
          <cell r="D433">
            <v>0</v>
          </cell>
        </row>
        <row r="434">
          <cell r="A434" t="str">
            <v>SUNDRY CREDITOR-K</v>
          </cell>
        </row>
        <row r="435">
          <cell r="A435" t="str">
            <v>KUEHNE &amp; NAGEL  PVT. LTD.</v>
          </cell>
          <cell r="C435">
            <v>246877</v>
          </cell>
        </row>
        <row r="436">
          <cell r="A436" t="str">
            <v>KAVERI SUPPORT SERVICES PVT LTD</v>
          </cell>
          <cell r="D436">
            <v>0</v>
          </cell>
        </row>
        <row r="437">
          <cell r="A437" t="str">
            <v>KARTAR BROS PVT LTD</v>
          </cell>
          <cell r="C437">
            <v>433.12</v>
          </cell>
        </row>
        <row r="438">
          <cell r="A438" t="str">
            <v>KEMFIN PAINTS (INDIA) LTD</v>
          </cell>
          <cell r="D438">
            <v>2040</v>
          </cell>
        </row>
        <row r="439">
          <cell r="A439" t="str">
            <v>KEWAL KRISHAN CHOPRA &amp; SONS</v>
          </cell>
          <cell r="D439">
            <v>0</v>
          </cell>
        </row>
        <row r="440">
          <cell r="A440" t="str">
            <v>K.P. TECHNOCRATS</v>
          </cell>
          <cell r="D440">
            <v>0</v>
          </cell>
        </row>
        <row r="441">
          <cell r="A441" t="str">
            <v>KAY BEE ENGINEERS</v>
          </cell>
          <cell r="D441">
            <v>0</v>
          </cell>
        </row>
        <row r="442">
          <cell r="A442" t="str">
            <v>KISHAN ENGINEERS</v>
          </cell>
          <cell r="D442">
            <v>481392.42</v>
          </cell>
        </row>
        <row r="443">
          <cell r="A443" t="str">
            <v>KEYS &amp; DOWELS (INDIA) PVT  LTD</v>
          </cell>
          <cell r="D443">
            <v>0</v>
          </cell>
        </row>
        <row r="444">
          <cell r="A444" t="str">
            <v>KAY ESS COMPUTERS</v>
          </cell>
          <cell r="D444">
            <v>0</v>
          </cell>
        </row>
        <row r="445">
          <cell r="A445" t="str">
            <v>K.N.V.Engineers</v>
          </cell>
          <cell r="D445">
            <v>12241.13</v>
          </cell>
        </row>
        <row r="446">
          <cell r="A446" t="str">
            <v>KANORIA PETRO PRODUCTS LTD.</v>
          </cell>
          <cell r="D446">
            <v>4245</v>
          </cell>
        </row>
        <row r="447">
          <cell r="A447" t="str">
            <v>KIRAN AUTO ELECTRIC WORKS</v>
          </cell>
          <cell r="D447">
            <v>410</v>
          </cell>
        </row>
        <row r="448">
          <cell r="A448" t="str">
            <v>K.K. MOTORS</v>
          </cell>
          <cell r="D448">
            <v>200</v>
          </cell>
        </row>
        <row r="449">
          <cell r="A449" t="str">
            <v>KUMAR SALES ENTERPRISES</v>
          </cell>
          <cell r="C449">
            <v>4825.92</v>
          </cell>
        </row>
        <row r="450">
          <cell r="A450" t="str">
            <v>KRISHAN ENGINEERS</v>
          </cell>
          <cell r="D450">
            <v>3073.99</v>
          </cell>
        </row>
        <row r="451">
          <cell r="A451" t="str">
            <v>KARTAR BEVEL GEARS</v>
          </cell>
          <cell r="D451">
            <v>1418</v>
          </cell>
        </row>
        <row r="452">
          <cell r="A452" t="str">
            <v>K.K.CHEMICALS</v>
          </cell>
          <cell r="D452">
            <v>567</v>
          </cell>
        </row>
        <row r="453">
          <cell r="A453" t="str">
            <v>KAVERI POWER MANAGEMENT PVT LTD</v>
          </cell>
          <cell r="D453">
            <v>0</v>
          </cell>
        </row>
        <row r="454">
          <cell r="A454" t="str">
            <v>KIRITI INKS TRADERS</v>
          </cell>
          <cell r="D454">
            <v>1875</v>
          </cell>
        </row>
        <row r="455">
          <cell r="A455" t="str">
            <v>KRISHAN LAL SANJIV KUMAR</v>
          </cell>
          <cell r="D455">
            <v>0</v>
          </cell>
        </row>
        <row r="456">
          <cell r="A456" t="str">
            <v>KARTAR AGRO ENGINEERS PVT LTD</v>
          </cell>
          <cell r="D456">
            <v>1707142.88</v>
          </cell>
        </row>
        <row r="457">
          <cell r="A457" t="str">
            <v>KAYSONS SALES</v>
          </cell>
          <cell r="D457">
            <v>0</v>
          </cell>
        </row>
        <row r="458">
          <cell r="A458" t="str">
            <v>K.P. TOOLS PVT LTD</v>
          </cell>
          <cell r="D458">
            <v>17862.400000000001</v>
          </cell>
        </row>
        <row r="459">
          <cell r="A459" t="str">
            <v>KRISHAN KUMAR GUPTA</v>
          </cell>
          <cell r="D459">
            <v>18000</v>
          </cell>
        </row>
        <row r="460">
          <cell r="A460" t="str">
            <v>KUKREJA MARKETINGS</v>
          </cell>
          <cell r="D460">
            <v>0</v>
          </cell>
        </row>
        <row r="461">
          <cell r="A461" t="str">
            <v>KAMBOJ  ENTERPRISES</v>
          </cell>
          <cell r="D461">
            <v>0</v>
          </cell>
        </row>
        <row r="462">
          <cell r="A462" t="str">
            <v>KATARIA ELECTRONICS</v>
          </cell>
          <cell r="D462">
            <v>0</v>
          </cell>
        </row>
        <row r="463">
          <cell r="A463" t="str">
            <v>KANTAWALA ENGINEERS</v>
          </cell>
          <cell r="D463">
            <v>0</v>
          </cell>
        </row>
        <row r="464">
          <cell r="A464" t="str">
            <v>KHADI GRAMUDYOG VIKAS SAMITI</v>
          </cell>
          <cell r="D464">
            <v>17820</v>
          </cell>
        </row>
        <row r="465">
          <cell r="A465" t="str">
            <v>K.R. ENTERPRISES</v>
          </cell>
          <cell r="D465">
            <v>187392.39</v>
          </cell>
        </row>
        <row r="466">
          <cell r="A466" t="str">
            <v>K.N. KALRA</v>
          </cell>
          <cell r="D466">
            <v>44968.63</v>
          </cell>
        </row>
        <row r="467">
          <cell r="A467" t="str">
            <v>KASTUR COMPUTER SERVICES</v>
          </cell>
          <cell r="D467">
            <v>23300</v>
          </cell>
        </row>
        <row r="468">
          <cell r="A468" t="str">
            <v>KUMAR &amp; COMPANY</v>
          </cell>
          <cell r="D468">
            <v>0</v>
          </cell>
        </row>
        <row r="469">
          <cell r="A469" t="str">
            <v>SUNDRY CREDITOR-L</v>
          </cell>
        </row>
        <row r="470">
          <cell r="A470" t="str">
            <v>LIBERTY ENTERPRISES</v>
          </cell>
          <cell r="D470">
            <v>0</v>
          </cell>
        </row>
        <row r="471">
          <cell r="A471" t="str">
            <v>LINK ENTERPRISES</v>
          </cell>
          <cell r="D471">
            <v>0</v>
          </cell>
        </row>
        <row r="472">
          <cell r="A472" t="str">
            <v>LINK ENGINEERS</v>
          </cell>
          <cell r="D472">
            <v>0</v>
          </cell>
        </row>
        <row r="473">
          <cell r="A473" t="str">
            <v>LAKSHMI ELECTRICALS</v>
          </cell>
          <cell r="D473">
            <v>2552</v>
          </cell>
        </row>
        <row r="474">
          <cell r="A474" t="str">
            <v>LAXMI ELECTRICALS</v>
          </cell>
          <cell r="D474">
            <v>3210.5</v>
          </cell>
        </row>
        <row r="475">
          <cell r="A475" t="str">
            <v>LMR INTERNATINAL</v>
          </cell>
          <cell r="D475">
            <v>1000</v>
          </cell>
        </row>
        <row r="476">
          <cell r="A476" t="str">
            <v>LUCKY BODY SPARES</v>
          </cell>
          <cell r="D476">
            <v>0</v>
          </cell>
        </row>
        <row r="477">
          <cell r="A477" t="str">
            <v>LUMAX INDUSTRIES LIMITED</v>
          </cell>
          <cell r="D477">
            <v>11397.84</v>
          </cell>
        </row>
        <row r="478">
          <cell r="A478" t="str">
            <v>LUCAS INDIAN SERVICE LIMITED</v>
          </cell>
          <cell r="C478">
            <v>154.6</v>
          </cell>
        </row>
        <row r="479">
          <cell r="A479" t="str">
            <v>LAULS LIMITED</v>
          </cell>
          <cell r="D479">
            <v>200</v>
          </cell>
        </row>
        <row r="480">
          <cell r="A480" t="str">
            <v>LUXMI ELECTRIC WORKS</v>
          </cell>
          <cell r="D480">
            <v>0</v>
          </cell>
        </row>
        <row r="481">
          <cell r="A481" t="str">
            <v>LEGRIS INDIA PVT LTD</v>
          </cell>
          <cell r="D481">
            <v>15926.1</v>
          </cell>
        </row>
        <row r="482">
          <cell r="A482" t="str">
            <v>L.D. KALRA</v>
          </cell>
          <cell r="D482">
            <v>0</v>
          </cell>
        </row>
        <row r="483">
          <cell r="A483" t="str">
            <v>L G ELECTRONICS INDIA PVT.LTD.</v>
          </cell>
          <cell r="D483">
            <v>0</v>
          </cell>
        </row>
        <row r="484">
          <cell r="A484" t="str">
            <v>SUNDRY CREDITOR-M</v>
          </cell>
        </row>
        <row r="485">
          <cell r="A485" t="str">
            <v>MAJESTIC SEATS (INDIA)</v>
          </cell>
          <cell r="D485">
            <v>0</v>
          </cell>
        </row>
        <row r="486">
          <cell r="A486" t="str">
            <v>MICRO-TECH ENGINEERS</v>
          </cell>
          <cell r="D486">
            <v>120.52</v>
          </cell>
        </row>
        <row r="487">
          <cell r="A487" t="str">
            <v>MUNDHRA BROTHERS</v>
          </cell>
          <cell r="D487">
            <v>0</v>
          </cell>
        </row>
        <row r="488">
          <cell r="A488" t="str">
            <v>MAHALAXMI TRADING CORPORATION</v>
          </cell>
          <cell r="D488">
            <v>3239.9</v>
          </cell>
        </row>
        <row r="489">
          <cell r="A489" t="str">
            <v>MANOHAR SINGH</v>
          </cell>
          <cell r="D489">
            <v>0</v>
          </cell>
        </row>
        <row r="490">
          <cell r="A490" t="str">
            <v>METHODEX INFRES LTD</v>
          </cell>
          <cell r="D490">
            <v>0</v>
          </cell>
        </row>
        <row r="491">
          <cell r="A491" t="str">
            <v>M.G. SACHDEVA &amp; SONS</v>
          </cell>
          <cell r="D491">
            <v>0</v>
          </cell>
        </row>
        <row r="492">
          <cell r="A492" t="str">
            <v>MUKUL LABELS</v>
          </cell>
          <cell r="D492">
            <v>0</v>
          </cell>
        </row>
        <row r="493">
          <cell r="A493" t="str">
            <v>MODERN TRADING COMPANY</v>
          </cell>
          <cell r="D493">
            <v>0</v>
          </cell>
        </row>
        <row r="494">
          <cell r="A494" t="str">
            <v>MAMTA ENGINEERING CORPORATION</v>
          </cell>
          <cell r="D494">
            <v>0</v>
          </cell>
        </row>
        <row r="495">
          <cell r="A495" t="str">
            <v>MAHINDRA SONA LIMITED</v>
          </cell>
          <cell r="D495">
            <v>42978.04</v>
          </cell>
        </row>
        <row r="496">
          <cell r="A496" t="str">
            <v>MAX-E PRODUCTS PVT. LTD.</v>
          </cell>
          <cell r="D496">
            <v>912.6</v>
          </cell>
        </row>
        <row r="497">
          <cell r="A497" t="str">
            <v>M.K. TRANSPORT &amp; CO.</v>
          </cell>
          <cell r="D497">
            <v>0</v>
          </cell>
        </row>
        <row r="498">
          <cell r="A498" t="str">
            <v>MAHALAKSHMI TRANSPORT CORPORATION</v>
          </cell>
          <cell r="D498">
            <v>0</v>
          </cell>
        </row>
        <row r="499">
          <cell r="A499" t="str">
            <v>MUNCHUR INDUSTRIES PVT LTD.</v>
          </cell>
          <cell r="D499">
            <v>0</v>
          </cell>
        </row>
        <row r="500">
          <cell r="A500" t="str">
            <v>Mitsui &amp; Co. Ltd.</v>
          </cell>
          <cell r="D500">
            <v>9239788.8000000007</v>
          </cell>
        </row>
        <row r="501">
          <cell r="A501" t="str">
            <v>MAHAVIR SALES CORP.</v>
          </cell>
          <cell r="D501">
            <v>491.71</v>
          </cell>
        </row>
        <row r="502">
          <cell r="A502" t="str">
            <v>MAYUR AIR CONDITIONING ENGG.</v>
          </cell>
          <cell r="D502">
            <v>245</v>
          </cell>
        </row>
        <row r="503">
          <cell r="A503" t="str">
            <v>MEENASHA ENGINEERS</v>
          </cell>
          <cell r="D503">
            <v>0</v>
          </cell>
        </row>
        <row r="504">
          <cell r="A504" t="str">
            <v>MERCURY TRAVELS LTD.</v>
          </cell>
          <cell r="D504">
            <v>6800</v>
          </cell>
        </row>
        <row r="505">
          <cell r="A505" t="str">
            <v>MICRO TOOL</v>
          </cell>
          <cell r="D505">
            <v>11211.94</v>
          </cell>
        </row>
        <row r="506">
          <cell r="A506" t="str">
            <v>MODI XEROX LTD.</v>
          </cell>
          <cell r="D506">
            <v>11021.6</v>
          </cell>
        </row>
        <row r="507">
          <cell r="A507" t="str">
            <v>MOHINDRA CASTING</v>
          </cell>
          <cell r="D507">
            <v>0</v>
          </cell>
        </row>
        <row r="508">
          <cell r="A508" t="str">
            <v>M.S.FABRICATORS</v>
          </cell>
          <cell r="D508">
            <v>0</v>
          </cell>
        </row>
        <row r="509">
          <cell r="A509" t="str">
            <v>MODERN CROCKERY</v>
          </cell>
          <cell r="D509">
            <v>100</v>
          </cell>
        </row>
        <row r="510">
          <cell r="A510" t="str">
            <v>MEHRA,SINGH &amp; VISHWANATH</v>
          </cell>
          <cell r="D510">
            <v>0</v>
          </cell>
        </row>
        <row r="511">
          <cell r="A511" t="str">
            <v>M.M.MATHUR</v>
          </cell>
          <cell r="D511">
            <v>0</v>
          </cell>
        </row>
        <row r="512">
          <cell r="A512" t="str">
            <v>MOONDROP CHEMINEERS PVT. LTD.</v>
          </cell>
          <cell r="D512">
            <v>9009</v>
          </cell>
        </row>
        <row r="513">
          <cell r="A513" t="str">
            <v>MOTHERSON SUMI SYSTEMS LIMITED</v>
          </cell>
          <cell r="D513">
            <v>0</v>
          </cell>
        </row>
        <row r="514">
          <cell r="A514" t="str">
            <v>MOD FURNITURES</v>
          </cell>
          <cell r="D514">
            <v>0</v>
          </cell>
        </row>
        <row r="515">
          <cell r="A515" t="str">
            <v>MECHANICA VALVES PVT LTD</v>
          </cell>
          <cell r="D515">
            <v>0</v>
          </cell>
        </row>
        <row r="516">
          <cell r="A516" t="str">
            <v>MAHINDRA TOURS &amp; TRAVELS</v>
          </cell>
          <cell r="D516">
            <v>0</v>
          </cell>
        </row>
        <row r="517">
          <cell r="A517" t="str">
            <v>MEHEK INDUSTRIES</v>
          </cell>
          <cell r="D517">
            <v>0</v>
          </cell>
        </row>
        <row r="518">
          <cell r="A518" t="str">
            <v>MICRO CLINIC INDIA PVT LTD</v>
          </cell>
          <cell r="D518">
            <v>0</v>
          </cell>
        </row>
        <row r="519">
          <cell r="A519" t="str">
            <v>MATERIAL WORLD AND TECHNOLOGIES</v>
          </cell>
          <cell r="D519">
            <v>0</v>
          </cell>
        </row>
        <row r="520">
          <cell r="A520" t="str">
            <v>MARKK-LAMB COLOR PLUS LTD</v>
          </cell>
          <cell r="D520">
            <v>125404.52</v>
          </cell>
        </row>
        <row r="521">
          <cell r="A521" t="str">
            <v>MALIK BUILDING MATERIAL HOUSE</v>
          </cell>
          <cell r="D521">
            <v>0</v>
          </cell>
        </row>
        <row r="522">
          <cell r="A522" t="str">
            <v>MADRAS ELASTOMERS LIMITED</v>
          </cell>
          <cell r="D522">
            <v>0</v>
          </cell>
        </row>
        <row r="523">
          <cell r="A523" t="str">
            <v>MOHIT SALES AGENCIES</v>
          </cell>
          <cell r="D523">
            <v>10596.76</v>
          </cell>
        </row>
        <row r="524">
          <cell r="A524" t="str">
            <v>MAHESH AGENCIES</v>
          </cell>
          <cell r="D524">
            <v>0</v>
          </cell>
        </row>
        <row r="525">
          <cell r="A525" t="str">
            <v>MAHATTA CAMERA CORPORATION</v>
          </cell>
          <cell r="D525">
            <v>0</v>
          </cell>
        </row>
        <row r="526">
          <cell r="A526" t="str">
            <v>MEDICAL ENGINEERS (INDIA) PVT LTD</v>
          </cell>
          <cell r="D526">
            <v>0</v>
          </cell>
        </row>
        <row r="527">
          <cell r="A527" t="str">
            <v>MILHARD SALES PVT LTD</v>
          </cell>
          <cell r="D527">
            <v>0</v>
          </cell>
        </row>
        <row r="528">
          <cell r="A528" t="str">
            <v>MERCURY SCIENTIFIC EQUIPMENTS &amp; CHEMICALS</v>
          </cell>
          <cell r="D528">
            <v>0</v>
          </cell>
        </row>
        <row r="529">
          <cell r="A529" t="str">
            <v>MODERN TECHNOLOGIES</v>
          </cell>
          <cell r="D529">
            <v>4000</v>
          </cell>
        </row>
        <row r="530">
          <cell r="A530" t="str">
            <v>MILLENIUM CONTROL ENGINEERS</v>
          </cell>
          <cell r="D530">
            <v>0</v>
          </cell>
        </row>
        <row r="531">
          <cell r="A531" t="str">
            <v>MAHARAJA AIRCONDITIONERS</v>
          </cell>
          <cell r="D531">
            <v>0</v>
          </cell>
        </row>
        <row r="532">
          <cell r="A532" t="str">
            <v>MANTRG SYSTEMS INDIA</v>
          </cell>
          <cell r="D532">
            <v>0</v>
          </cell>
        </row>
        <row r="533">
          <cell r="A533" t="str">
            <v>MITUTOYO SOUTH ASIA PVT LTD</v>
          </cell>
          <cell r="D533">
            <v>0.36</v>
          </cell>
        </row>
        <row r="534">
          <cell r="A534" t="str">
            <v>MAJESTIC SEATS (INDIA) UNIT - II</v>
          </cell>
          <cell r="D534">
            <v>0</v>
          </cell>
        </row>
        <row r="535">
          <cell r="A535" t="str">
            <v>MOHAN TRADING CORPORATION</v>
          </cell>
          <cell r="D535">
            <v>0</v>
          </cell>
        </row>
        <row r="536">
          <cell r="A536" t="str">
            <v>MACH-MILL &amp; HARDWARES</v>
          </cell>
          <cell r="D536">
            <v>0</v>
          </cell>
        </row>
        <row r="537">
          <cell r="A537" t="str">
            <v>SUNDRY CREDITOR-N</v>
          </cell>
        </row>
        <row r="538">
          <cell r="A538" t="str">
            <v>NEW SUPREET ENTERPRISES</v>
          </cell>
          <cell r="C538">
            <v>2449.9299999999998</v>
          </cell>
        </row>
        <row r="539">
          <cell r="A539" t="str">
            <v>NEW NAYYAR MACHINE TOOLS</v>
          </cell>
          <cell r="D539">
            <v>1511.94</v>
          </cell>
        </row>
        <row r="540">
          <cell r="A540" t="str">
            <v>NUCHEM LIMITED</v>
          </cell>
          <cell r="D540">
            <v>4175</v>
          </cell>
        </row>
        <row r="541">
          <cell r="A541" t="str">
            <v>NAHAR PRASHAD &amp; CO.</v>
          </cell>
          <cell r="D541">
            <v>0</v>
          </cell>
        </row>
        <row r="542">
          <cell r="A542" t="str">
            <v>NATIONAL INSURANCE CO. LTD</v>
          </cell>
          <cell r="D542">
            <v>304582</v>
          </cell>
        </row>
        <row r="543">
          <cell r="A543" t="str">
            <v>NEW NATIONAL AUTOMOTIVE INDUSTRIES</v>
          </cell>
          <cell r="C543">
            <v>1117.48</v>
          </cell>
        </row>
        <row r="544">
          <cell r="A544" t="str">
            <v>N.A. GLASS WORKS</v>
          </cell>
          <cell r="D544">
            <v>0</v>
          </cell>
        </row>
        <row r="545">
          <cell r="A545" t="str">
            <v>NEERAJ AGENCIES</v>
          </cell>
          <cell r="D545">
            <v>0</v>
          </cell>
        </row>
        <row r="546">
          <cell r="A546" t="str">
            <v>NEW ENGINEER`S ENTERPRISES</v>
          </cell>
          <cell r="D546">
            <v>0</v>
          </cell>
        </row>
        <row r="547">
          <cell r="A547" t="str">
            <v>NEXO INDUSTRIES PVT LTD</v>
          </cell>
          <cell r="D547">
            <v>7371</v>
          </cell>
        </row>
        <row r="548">
          <cell r="A548" t="str">
            <v>NUCHEM MACHINE TOOLS LIMITED</v>
          </cell>
          <cell r="D548">
            <v>784</v>
          </cell>
        </row>
        <row r="549">
          <cell r="A549" t="str">
            <v>NRV CONSULTANTS</v>
          </cell>
          <cell r="D549">
            <v>6350</v>
          </cell>
        </row>
        <row r="550">
          <cell r="A550" t="str">
            <v>NATIONAL BLOCK SERVICE</v>
          </cell>
          <cell r="D550">
            <v>0</v>
          </cell>
        </row>
        <row r="551">
          <cell r="A551" t="str">
            <v>NOBLE HOUSE TRAVELS PVT LTD</v>
          </cell>
          <cell r="D551">
            <v>0</v>
          </cell>
        </row>
        <row r="552">
          <cell r="A552" t="str">
            <v>NEPTUNE ENGINEERING PVT LTD</v>
          </cell>
          <cell r="D552">
            <v>0</v>
          </cell>
        </row>
        <row r="553">
          <cell r="A553" t="str">
            <v>NEW AGE CHEMICALS</v>
          </cell>
          <cell r="D553">
            <v>0</v>
          </cell>
        </row>
        <row r="554">
          <cell r="A554" t="str">
            <v>NEW TECHNO MACHINE TOOLS</v>
          </cell>
          <cell r="D554">
            <v>0</v>
          </cell>
        </row>
        <row r="555">
          <cell r="A555" t="str">
            <v>NRB TORRINGTON LIMITED</v>
          </cell>
          <cell r="D555">
            <v>1080</v>
          </cell>
        </row>
        <row r="556">
          <cell r="A556" t="str">
            <v>NEEL ENGINEERING SOLUTIONS</v>
          </cell>
          <cell r="D556">
            <v>6545</v>
          </cell>
        </row>
        <row r="557">
          <cell r="A557" t="str">
            <v>NIRMAL FURNITURE WORKS</v>
          </cell>
          <cell r="D557">
            <v>0</v>
          </cell>
        </row>
        <row r="558">
          <cell r="A558" t="str">
            <v>NEW DELHI LABORATORIES PVT LTD</v>
          </cell>
          <cell r="D558">
            <v>0</v>
          </cell>
        </row>
        <row r="559">
          <cell r="A559" t="str">
            <v>SUNDRY CREDITOR-O</v>
          </cell>
        </row>
        <row r="560">
          <cell r="A560" t="str">
            <v>OMEGA ENTERPRISES</v>
          </cell>
          <cell r="D560">
            <v>396810.28</v>
          </cell>
        </row>
        <row r="561">
          <cell r="A561" t="str">
            <v>OM AUTO CARRIERS</v>
          </cell>
          <cell r="D561">
            <v>0</v>
          </cell>
        </row>
        <row r="562">
          <cell r="A562" t="str">
            <v>OKHLA SERVICE CENTRE</v>
          </cell>
          <cell r="D562">
            <v>1823</v>
          </cell>
        </row>
        <row r="563">
          <cell r="A563" t="str">
            <v>OM AIR FREIGHT LIMITED</v>
          </cell>
          <cell r="D563">
            <v>0</v>
          </cell>
        </row>
        <row r="564">
          <cell r="A564" t="str">
            <v>ORIENT SHIP AGENCY (P) LTD.</v>
          </cell>
          <cell r="D564">
            <v>2016.8</v>
          </cell>
        </row>
        <row r="565">
          <cell r="A565" t="str">
            <v>OA COMPSERVE (P) LTD.</v>
          </cell>
          <cell r="D565">
            <v>398</v>
          </cell>
        </row>
        <row r="566">
          <cell r="A566" t="str">
            <v>OM LOGISTICS LTD.</v>
          </cell>
          <cell r="D566">
            <v>0</v>
          </cell>
        </row>
        <row r="567">
          <cell r="A567" t="str">
            <v>SUNDRY CREDITOR-P</v>
          </cell>
        </row>
        <row r="568">
          <cell r="A568" t="str">
            <v>Pushpa Suppliers</v>
          </cell>
          <cell r="D568">
            <v>0</v>
          </cell>
        </row>
        <row r="569">
          <cell r="A569" t="str">
            <v>PARKASH CONTRACTORS PVT LTD</v>
          </cell>
          <cell r="D569">
            <v>32959</v>
          </cell>
        </row>
        <row r="570">
          <cell r="A570" t="str">
            <v>PREMIER INSTRUMENTS &amp; CONTROLS LTD</v>
          </cell>
          <cell r="D570">
            <v>20947.2</v>
          </cell>
        </row>
        <row r="571">
          <cell r="A571" t="str">
            <v>PEE CEE ELECTRICALS</v>
          </cell>
          <cell r="D571">
            <v>0</v>
          </cell>
        </row>
        <row r="572">
          <cell r="A572" t="str">
            <v>PEFCO FOUNDRY ,A DIVISION OF KORES</v>
          </cell>
          <cell r="D572">
            <v>190320</v>
          </cell>
        </row>
        <row r="573">
          <cell r="A573" t="str">
            <v>PIX TRANSMISSIONS LTD</v>
          </cell>
          <cell r="D573">
            <v>4919.1400000000003</v>
          </cell>
        </row>
        <row r="574">
          <cell r="A574" t="str">
            <v>PEE JAY ENTERPRISES</v>
          </cell>
          <cell r="D574">
            <v>0</v>
          </cell>
        </row>
        <row r="575">
          <cell r="A575" t="str">
            <v>PREMIER ELECTRIC CO.</v>
          </cell>
          <cell r="D575">
            <v>0</v>
          </cell>
        </row>
        <row r="576">
          <cell r="A576" t="str">
            <v>PEARL PRINTERS</v>
          </cell>
          <cell r="D576">
            <v>0</v>
          </cell>
        </row>
        <row r="577">
          <cell r="A577" t="str">
            <v>PIONEER INDIA</v>
          </cell>
          <cell r="D577">
            <v>0</v>
          </cell>
        </row>
        <row r="578">
          <cell r="A578" t="str">
            <v>PAINTAL &amp; CO.</v>
          </cell>
          <cell r="D578">
            <v>0</v>
          </cell>
        </row>
        <row r="579">
          <cell r="A579" t="str">
            <v>POLYHYDRON PVT. LTD.</v>
          </cell>
          <cell r="D579">
            <v>0</v>
          </cell>
        </row>
        <row r="580">
          <cell r="A580" t="str">
            <v>PARAMJIT KAUR SETHI</v>
          </cell>
          <cell r="D580">
            <v>67240.44</v>
          </cell>
        </row>
        <row r="581">
          <cell r="A581" t="str">
            <v>PUSHPA SALES CORPORATION</v>
          </cell>
          <cell r="D581">
            <v>0</v>
          </cell>
        </row>
        <row r="582">
          <cell r="A582" t="str">
            <v>PERFECT INDUSTRIES</v>
          </cell>
          <cell r="D582">
            <v>0</v>
          </cell>
        </row>
        <row r="583">
          <cell r="A583" t="str">
            <v>PARTH TECHNICAL SERVICES</v>
          </cell>
          <cell r="D583">
            <v>0</v>
          </cell>
        </row>
        <row r="584">
          <cell r="A584" t="str">
            <v>P.P. GOSAIN</v>
          </cell>
          <cell r="D584">
            <v>3500</v>
          </cell>
        </row>
        <row r="585">
          <cell r="A585" t="str">
            <v>POLYMER PAPERS LIMITED</v>
          </cell>
          <cell r="D585">
            <v>510</v>
          </cell>
        </row>
        <row r="586">
          <cell r="A586" t="str">
            <v>PERFECT ENGINEERING SERVICES</v>
          </cell>
          <cell r="D586">
            <v>0</v>
          </cell>
        </row>
        <row r="587">
          <cell r="A587" t="str">
            <v>PRADHAN ENTERPRISES</v>
          </cell>
          <cell r="D587">
            <v>0</v>
          </cell>
        </row>
        <row r="588">
          <cell r="A588" t="str">
            <v>PROTHERM ENGINEERING SYSTEMS</v>
          </cell>
          <cell r="D588">
            <v>0</v>
          </cell>
        </row>
        <row r="589">
          <cell r="A589" t="str">
            <v>PRADEEP CROCKERY HOUSE</v>
          </cell>
          <cell r="D589">
            <v>0</v>
          </cell>
        </row>
        <row r="590">
          <cell r="A590" t="str">
            <v>PUSHPA INDUSTRIES</v>
          </cell>
          <cell r="D590">
            <v>0</v>
          </cell>
        </row>
        <row r="591">
          <cell r="A591" t="str">
            <v>PARNAMI ENGINEERS PVT LTD</v>
          </cell>
          <cell r="D591">
            <v>0</v>
          </cell>
        </row>
        <row r="592">
          <cell r="A592" t="str">
            <v>PRAKASH AIR FREIGHT PVT LTD</v>
          </cell>
          <cell r="D592">
            <v>0</v>
          </cell>
        </row>
        <row r="593">
          <cell r="A593" t="str">
            <v>PUNJAB ELECTRICAL WORKS</v>
          </cell>
          <cell r="D593">
            <v>1468</v>
          </cell>
        </row>
        <row r="594">
          <cell r="A594" t="str">
            <v>PARNAMI SALES CORPORATION</v>
          </cell>
          <cell r="D594">
            <v>0</v>
          </cell>
        </row>
        <row r="595">
          <cell r="A595" t="str">
            <v>PUMPWELL DRILLERS  PVT LTD</v>
          </cell>
          <cell r="D595">
            <v>26562.400000000001</v>
          </cell>
        </row>
        <row r="596">
          <cell r="A596" t="str">
            <v>PARMAR ELECTRICALS</v>
          </cell>
          <cell r="D596">
            <v>2758</v>
          </cell>
        </row>
        <row r="597">
          <cell r="A597" t="str">
            <v>PUNJAB TRACTORS LTD</v>
          </cell>
          <cell r="D597">
            <v>0</v>
          </cell>
        </row>
        <row r="598">
          <cell r="A598" t="str">
            <v>P.R.J. AUTOMOBILES</v>
          </cell>
          <cell r="D598">
            <v>0</v>
          </cell>
        </row>
        <row r="599">
          <cell r="A599" t="str">
            <v>SUNDRY CREDITOR-Q</v>
          </cell>
        </row>
        <row r="600">
          <cell r="A600" t="str">
            <v>QUALITY SWITCHES &amp; METERS</v>
          </cell>
          <cell r="D600">
            <v>0</v>
          </cell>
        </row>
        <row r="601">
          <cell r="A601" t="str">
            <v>Q.H. TALBROS LIMITED</v>
          </cell>
          <cell r="D601">
            <v>0</v>
          </cell>
        </row>
        <row r="602">
          <cell r="A602" t="str">
            <v>QUALITY AUTO ELECTRIC CO.</v>
          </cell>
          <cell r="D602">
            <v>0</v>
          </cell>
        </row>
        <row r="603">
          <cell r="A603" t="str">
            <v>QUALITY INDUSTRIES</v>
          </cell>
          <cell r="C603">
            <v>5202</v>
          </cell>
        </row>
        <row r="604">
          <cell r="A604" t="str">
            <v>QUADRANT EPP SURLON INDIA LTD</v>
          </cell>
          <cell r="D604">
            <v>0</v>
          </cell>
        </row>
        <row r="605">
          <cell r="A605" t="str">
            <v>SUNDRY CREDITOR-R</v>
          </cell>
        </row>
        <row r="606">
          <cell r="A606" t="str">
            <v>RASHY TOOLS (INDIA)</v>
          </cell>
          <cell r="D606">
            <v>437960.2</v>
          </cell>
        </row>
        <row r="607">
          <cell r="A607" t="str">
            <v>R.B. ENGINEERS</v>
          </cell>
          <cell r="D607">
            <v>0</v>
          </cell>
        </row>
        <row r="608">
          <cell r="A608" t="str">
            <v>RESISTOFLEX (P) LTD.</v>
          </cell>
          <cell r="D608">
            <v>0</v>
          </cell>
        </row>
        <row r="609">
          <cell r="A609" t="str">
            <v>R.B. INDUSTRIAL FABRICATORS PVT LTD</v>
          </cell>
          <cell r="D609">
            <v>19852.53</v>
          </cell>
        </row>
        <row r="610">
          <cell r="A610" t="str">
            <v>R.C. ENTERPRISES</v>
          </cell>
          <cell r="D610">
            <v>15396</v>
          </cell>
        </row>
        <row r="611">
          <cell r="A611" t="str">
            <v>R.K. DHALL</v>
          </cell>
          <cell r="D611">
            <v>56412.35</v>
          </cell>
        </row>
        <row r="612">
          <cell r="A612" t="str">
            <v>RADHIKA ENGINEERING</v>
          </cell>
          <cell r="D612">
            <v>0</v>
          </cell>
        </row>
        <row r="613">
          <cell r="A613" t="str">
            <v>Reggiana Ridutori</v>
          </cell>
          <cell r="D613">
            <v>3789767</v>
          </cell>
        </row>
        <row r="614">
          <cell r="A614" t="str">
            <v>R.B. COMPUTER PRODUCTS</v>
          </cell>
          <cell r="D614">
            <v>0</v>
          </cell>
        </row>
        <row r="615">
          <cell r="A615" t="str">
            <v>REINOL OBSTFELD INDIA</v>
          </cell>
          <cell r="D615">
            <v>0</v>
          </cell>
        </row>
        <row r="616">
          <cell r="A616" t="str">
            <v>RAPA RELAYS LTD.</v>
          </cell>
          <cell r="D616">
            <v>854.8</v>
          </cell>
        </row>
        <row r="617">
          <cell r="A617" t="str">
            <v>ROYAL ENTERPRISES</v>
          </cell>
          <cell r="D617">
            <v>0</v>
          </cell>
        </row>
        <row r="618">
          <cell r="A618" t="str">
            <v>ROZAL ENTERPRISES</v>
          </cell>
          <cell r="D618">
            <v>0</v>
          </cell>
        </row>
        <row r="619">
          <cell r="A619" t="str">
            <v>R.KHATTAR &amp; ASSOCIATES</v>
          </cell>
          <cell r="D619">
            <v>0</v>
          </cell>
        </row>
        <row r="620">
          <cell r="A620" t="str">
            <v>R.K.ELECTRICAL WORKS</v>
          </cell>
          <cell r="D620">
            <v>422</v>
          </cell>
        </row>
        <row r="621">
          <cell r="A621" t="str">
            <v>RUBY AUTO INDUSTRIES</v>
          </cell>
          <cell r="C621">
            <v>16037</v>
          </cell>
        </row>
        <row r="622">
          <cell r="A622" t="str">
            <v>RAM PARSHAD</v>
          </cell>
          <cell r="D622">
            <v>0</v>
          </cell>
        </row>
        <row r="623">
          <cell r="A623" t="str">
            <v>RIMA LIFTERS</v>
          </cell>
          <cell r="D623">
            <v>0</v>
          </cell>
        </row>
        <row r="624">
          <cell r="A624" t="str">
            <v>RAJESH DIESELS &amp; EARTHMOVERS PVT LTD</v>
          </cell>
          <cell r="D624">
            <v>0</v>
          </cell>
        </row>
        <row r="625">
          <cell r="A625" t="str">
            <v>R.K. FIRE PROTECTION</v>
          </cell>
          <cell r="D625">
            <v>12771</v>
          </cell>
        </row>
        <row r="626">
          <cell r="A626" t="str">
            <v>RAMASU HYDRAULICS PVT LTD</v>
          </cell>
          <cell r="D626">
            <v>0</v>
          </cell>
        </row>
        <row r="627">
          <cell r="A627" t="str">
            <v>RAMSUN  LIGHTING UDYOG</v>
          </cell>
          <cell r="D627">
            <v>0</v>
          </cell>
        </row>
        <row r="628">
          <cell r="A628" t="str">
            <v>RANK ADVERTISING</v>
          </cell>
          <cell r="D628">
            <v>0</v>
          </cell>
        </row>
        <row r="629">
          <cell r="A629" t="str">
            <v>RELIANCE INDUSTRIES LTD</v>
          </cell>
          <cell r="D629">
            <v>67.5</v>
          </cell>
        </row>
        <row r="630">
          <cell r="A630" t="str">
            <v>RAINBOW AQUA EQUIPMENTS</v>
          </cell>
          <cell r="D630">
            <v>0</v>
          </cell>
        </row>
        <row r="631">
          <cell r="A631" t="str">
            <v>R.V. ENTERPRISES</v>
          </cell>
          <cell r="C631">
            <v>95680</v>
          </cell>
        </row>
        <row r="632">
          <cell r="A632" t="str">
            <v>SUNDRY CREDITOR-S</v>
          </cell>
        </row>
        <row r="633">
          <cell r="A633" t="str">
            <v>Scout Dynamics</v>
          </cell>
          <cell r="D633">
            <v>0</v>
          </cell>
        </row>
        <row r="634">
          <cell r="A634" t="str">
            <v>SHADES</v>
          </cell>
          <cell r="D634">
            <v>0</v>
          </cell>
        </row>
        <row r="635">
          <cell r="A635" t="str">
            <v>SHUBH ENGINEERS</v>
          </cell>
          <cell r="D635">
            <v>5000</v>
          </cell>
        </row>
        <row r="636">
          <cell r="A636" t="str">
            <v>SUPER PARTS LIMITED</v>
          </cell>
          <cell r="D636">
            <v>1171</v>
          </cell>
        </row>
        <row r="637">
          <cell r="A637" t="str">
            <v>SONU POLYMERS (P) LTD</v>
          </cell>
          <cell r="D637">
            <v>9554.01</v>
          </cell>
        </row>
        <row r="638">
          <cell r="A638" t="str">
            <v>SHRI RAM PRINTERS</v>
          </cell>
          <cell r="D638">
            <v>5252.52</v>
          </cell>
        </row>
        <row r="639">
          <cell r="A639" t="str">
            <v>SUNDARAM INDUSTRIES LIMITED</v>
          </cell>
          <cell r="D639">
            <v>21386.77</v>
          </cell>
        </row>
        <row r="640">
          <cell r="A640" t="str">
            <v>SUBHRAJ ENGINEERS</v>
          </cell>
          <cell r="D640">
            <v>1674.25</v>
          </cell>
        </row>
        <row r="641">
          <cell r="A641" t="str">
            <v>SANJEEV TAYAL &amp; CO.</v>
          </cell>
          <cell r="D641">
            <v>0</v>
          </cell>
        </row>
        <row r="642">
          <cell r="A642" t="str">
            <v>SUN &amp; MOON TRAVELS (INDIA) PVT LTD</v>
          </cell>
          <cell r="D642">
            <v>0</v>
          </cell>
        </row>
        <row r="643">
          <cell r="A643" t="str">
            <v>SCIENTIFIC &amp; INDUSTRIAL ENTERPRISES</v>
          </cell>
          <cell r="D643">
            <v>475</v>
          </cell>
        </row>
        <row r="644">
          <cell r="A644" t="str">
            <v>SHIVAM FABRICATION AND ENGG. WORKS</v>
          </cell>
          <cell r="D644">
            <v>600</v>
          </cell>
        </row>
        <row r="645">
          <cell r="A645" t="str">
            <v>SKF BEARINGS INDIA LIMITED</v>
          </cell>
          <cell r="D645">
            <v>0</v>
          </cell>
        </row>
        <row r="646">
          <cell r="A646" t="str">
            <v>SUN DWEEP ENGINEERS (P) LTD</v>
          </cell>
          <cell r="D646">
            <v>378018.27</v>
          </cell>
        </row>
        <row r="647">
          <cell r="A647" t="str">
            <v>SISODIA ENGINEERING</v>
          </cell>
          <cell r="D647">
            <v>43188.45</v>
          </cell>
        </row>
        <row r="648">
          <cell r="A648" t="str">
            <v>SUMESH ENGINEERING WORKS</v>
          </cell>
          <cell r="D648">
            <v>134792.04</v>
          </cell>
        </row>
        <row r="649">
          <cell r="A649" t="str">
            <v>SIMPSON &amp; CO. LTD.</v>
          </cell>
          <cell r="D649">
            <v>6503.51</v>
          </cell>
        </row>
        <row r="650">
          <cell r="A650" t="str">
            <v>SUNIKA BEE PARKASH</v>
          </cell>
          <cell r="D650">
            <v>0</v>
          </cell>
        </row>
        <row r="651">
          <cell r="A651" t="str">
            <v>STRIPCO SPRINGS PVT LTD</v>
          </cell>
          <cell r="D651">
            <v>0</v>
          </cell>
        </row>
        <row r="652">
          <cell r="A652" t="str">
            <v>SHIPM SHILA ENGINEERS PVT LTD</v>
          </cell>
          <cell r="D652">
            <v>0</v>
          </cell>
        </row>
        <row r="653">
          <cell r="A653" t="str">
            <v>SHIVAM MEDICOS</v>
          </cell>
          <cell r="D653">
            <v>2773.53</v>
          </cell>
        </row>
        <row r="654">
          <cell r="A654" t="str">
            <v>SHIVAM DEPARTMENTAL STORE</v>
          </cell>
          <cell r="D654">
            <v>16624.55</v>
          </cell>
        </row>
        <row r="655">
          <cell r="A655" t="str">
            <v>STAR WIRE (INDIA) LIMITED</v>
          </cell>
          <cell r="D655">
            <v>0</v>
          </cell>
        </row>
        <row r="656">
          <cell r="A656" t="str">
            <v>SAMIT SALES (P) LTD</v>
          </cell>
          <cell r="D656">
            <v>392.1</v>
          </cell>
        </row>
        <row r="657">
          <cell r="A657" t="str">
            <v>SURAJ PLASTIC INDUSTRIES</v>
          </cell>
          <cell r="D657">
            <v>0</v>
          </cell>
        </row>
        <row r="658">
          <cell r="A658" t="str">
            <v>SVAM POWER PLANTS (P) LTD</v>
          </cell>
          <cell r="D658">
            <v>857</v>
          </cell>
        </row>
        <row r="659">
          <cell r="A659" t="str">
            <v>SHARP INDUSTRIES</v>
          </cell>
          <cell r="D659">
            <v>0</v>
          </cell>
        </row>
        <row r="660">
          <cell r="A660" t="str">
            <v>SUN TRADERS</v>
          </cell>
          <cell r="D660">
            <v>0</v>
          </cell>
        </row>
        <row r="661">
          <cell r="A661" t="str">
            <v>SHARMA COMMUNICATION</v>
          </cell>
          <cell r="D661">
            <v>0</v>
          </cell>
        </row>
        <row r="662">
          <cell r="A662" t="str">
            <v>S.S. SETHI</v>
          </cell>
          <cell r="D662">
            <v>0</v>
          </cell>
        </row>
        <row r="663">
          <cell r="A663" t="str">
            <v>STJ ELECTRONICS PVT LTD</v>
          </cell>
          <cell r="D663">
            <v>4160</v>
          </cell>
        </row>
        <row r="664">
          <cell r="A664" t="str">
            <v>SAINIK MACHINE TOOLS</v>
          </cell>
          <cell r="D664">
            <v>5445</v>
          </cell>
        </row>
        <row r="665">
          <cell r="A665" t="str">
            <v>SAFEXPRESS</v>
          </cell>
          <cell r="D665">
            <v>0</v>
          </cell>
        </row>
        <row r="666">
          <cell r="A666" t="str">
            <v>SARASWATI CHEMICAL INDUSTRIES</v>
          </cell>
          <cell r="D666">
            <v>2259.96</v>
          </cell>
        </row>
        <row r="667">
          <cell r="A667" t="str">
            <v>SHRI RAM INST.OF INDUS. RESEARCH</v>
          </cell>
          <cell r="D667">
            <v>7051.5</v>
          </cell>
        </row>
        <row r="668">
          <cell r="A668" t="str">
            <v>SINDHU CAB</v>
          </cell>
          <cell r="D668">
            <v>4333</v>
          </cell>
        </row>
        <row r="669">
          <cell r="A669" t="str">
            <v>SPIRE INDIA</v>
          </cell>
          <cell r="D669">
            <v>6967.36</v>
          </cell>
        </row>
        <row r="670">
          <cell r="A670" t="str">
            <v>STEEL UDYOG</v>
          </cell>
          <cell r="D670">
            <v>0</v>
          </cell>
        </row>
        <row r="671">
          <cell r="A671" t="str">
            <v>STERLING BULB INDUSTRIES</v>
          </cell>
          <cell r="D671">
            <v>1107.05</v>
          </cell>
        </row>
        <row r="672">
          <cell r="A672" t="str">
            <v>SUPER SALES CORP.</v>
          </cell>
          <cell r="D672">
            <v>4596</v>
          </cell>
        </row>
        <row r="673">
          <cell r="A673" t="str">
            <v>SPECTRO ANALYTICAL LABS (P) LTD.</v>
          </cell>
          <cell r="D673">
            <v>0</v>
          </cell>
        </row>
        <row r="674">
          <cell r="A674" t="str">
            <v>SABARWAL INDUSTRIAL CORP.</v>
          </cell>
          <cell r="D674">
            <v>3000</v>
          </cell>
        </row>
        <row r="675">
          <cell r="A675" t="str">
            <v>SHAH CONCABS (P) LTD.</v>
          </cell>
          <cell r="D675">
            <v>43672</v>
          </cell>
        </row>
        <row r="676">
          <cell r="A676" t="str">
            <v>S.S. CONSTRUCTIONS</v>
          </cell>
          <cell r="D676">
            <v>4190</v>
          </cell>
        </row>
        <row r="677">
          <cell r="A677" t="str">
            <v>SANJIV SINGH RAO,ADVOCATE</v>
          </cell>
          <cell r="D677">
            <v>8850</v>
          </cell>
        </row>
        <row r="678">
          <cell r="A678" t="str">
            <v>SHREEJI BEARING ENTERPRISES</v>
          </cell>
          <cell r="D678">
            <v>0</v>
          </cell>
        </row>
        <row r="679">
          <cell r="A679" t="str">
            <v>S.K. PHOTO LAMINATION</v>
          </cell>
          <cell r="D679">
            <v>0</v>
          </cell>
        </row>
        <row r="680">
          <cell r="A680" t="str">
            <v>SONI TECH (INDIA)</v>
          </cell>
          <cell r="D680">
            <v>0</v>
          </cell>
        </row>
        <row r="681">
          <cell r="A681" t="str">
            <v>SHRIRAM HARIRAM JEWELLERS</v>
          </cell>
          <cell r="D681">
            <v>0</v>
          </cell>
        </row>
        <row r="682">
          <cell r="A682" t="str">
            <v>S.R. DINODIA &amp; CO.</v>
          </cell>
          <cell r="D682">
            <v>0</v>
          </cell>
        </row>
        <row r="683">
          <cell r="A683" t="str">
            <v>SONNEIX INDIA</v>
          </cell>
          <cell r="D683">
            <v>0</v>
          </cell>
        </row>
        <row r="684">
          <cell r="A684" t="str">
            <v>Schmolz+Bickenbach</v>
          </cell>
          <cell r="D684">
            <v>0</v>
          </cell>
        </row>
        <row r="685">
          <cell r="A685" t="str">
            <v>SORABH AUTOLIFT SERVICE</v>
          </cell>
          <cell r="D685">
            <v>0</v>
          </cell>
        </row>
        <row r="686">
          <cell r="A686" t="str">
            <v>SANTOSH ENTERPRISES</v>
          </cell>
          <cell r="D686">
            <v>0</v>
          </cell>
        </row>
        <row r="687">
          <cell r="A687" t="str">
            <v>SAR SALES PVT LTD.</v>
          </cell>
          <cell r="D687">
            <v>0</v>
          </cell>
        </row>
        <row r="688">
          <cell r="A688" t="str">
            <v>SHANKER GEN. STORE</v>
          </cell>
          <cell r="D688">
            <v>0</v>
          </cell>
        </row>
        <row r="689">
          <cell r="A689" t="str">
            <v>SHINEGUARD (INDIA) LTD</v>
          </cell>
          <cell r="D689">
            <v>0</v>
          </cell>
        </row>
        <row r="690">
          <cell r="A690" t="str">
            <v>SUPERIOR PRODUCTS INDUSTRIES</v>
          </cell>
          <cell r="D690">
            <v>0</v>
          </cell>
        </row>
        <row r="691">
          <cell r="A691" t="str">
            <v>STATIONERS 2000</v>
          </cell>
          <cell r="D691">
            <v>209.26</v>
          </cell>
        </row>
        <row r="692">
          <cell r="A692" t="str">
            <v>SHIVAM FABRICATORS</v>
          </cell>
          <cell r="D692">
            <v>0</v>
          </cell>
        </row>
        <row r="693">
          <cell r="A693" t="str">
            <v>SERVICE EQUIPMENT COMPANY</v>
          </cell>
          <cell r="D693">
            <v>0</v>
          </cell>
        </row>
        <row r="694">
          <cell r="A694" t="str">
            <v>SAUER DANFOSS INDIA PVT LTD</v>
          </cell>
          <cell r="D694">
            <v>0</v>
          </cell>
        </row>
        <row r="695">
          <cell r="A695" t="str">
            <v>SCIENTIFIC AGENCIES PVT LTD</v>
          </cell>
          <cell r="D695">
            <v>0</v>
          </cell>
        </row>
        <row r="696">
          <cell r="A696" t="str">
            <v>SUPER ELECTRICAL CO.</v>
          </cell>
          <cell r="D696">
            <v>0</v>
          </cell>
        </row>
        <row r="697">
          <cell r="A697" t="str">
            <v>SMK TRADERS &amp; ENGINEERS</v>
          </cell>
          <cell r="D697">
            <v>1995</v>
          </cell>
        </row>
        <row r="698">
          <cell r="A698" t="str">
            <v>SAARC TEST HOUSE</v>
          </cell>
          <cell r="D698">
            <v>0</v>
          </cell>
        </row>
        <row r="699">
          <cell r="A699" t="str">
            <v>SOUTH EASTERN ROADWAYS</v>
          </cell>
          <cell r="D699">
            <v>0</v>
          </cell>
        </row>
        <row r="700">
          <cell r="A700" t="str">
            <v>SHICAGO TOOLS &amp; COMPONENTS</v>
          </cell>
          <cell r="D700">
            <v>670174.64</v>
          </cell>
        </row>
        <row r="701">
          <cell r="A701" t="str">
            <v>SQUARE TECH ENGINEERS</v>
          </cell>
          <cell r="D701">
            <v>0</v>
          </cell>
        </row>
        <row r="702">
          <cell r="A702" t="str">
            <v>SARAL SALES PRIVATE LIMITED</v>
          </cell>
          <cell r="D702">
            <v>10531.52</v>
          </cell>
        </row>
        <row r="703">
          <cell r="A703" t="str">
            <v>SUNEX POWER CONTROLS</v>
          </cell>
          <cell r="D703">
            <v>0</v>
          </cell>
        </row>
        <row r="704">
          <cell r="A704" t="str">
            <v>SHRI LAXMI TUBE CO.</v>
          </cell>
          <cell r="D704">
            <v>0</v>
          </cell>
        </row>
        <row r="705">
          <cell r="A705" t="str">
            <v>STANDARD ELECTRICAL &amp; REFRIGERATION WORKS</v>
          </cell>
          <cell r="D705">
            <v>650</v>
          </cell>
        </row>
        <row r="706">
          <cell r="A706" t="str">
            <v>SHRI RAM GRAPHICS</v>
          </cell>
          <cell r="D706">
            <v>3396.36</v>
          </cell>
        </row>
        <row r="707">
          <cell r="A707" t="str">
            <v>SHRI RADHEY TRADERS</v>
          </cell>
          <cell r="D707">
            <v>5600</v>
          </cell>
        </row>
        <row r="708">
          <cell r="A708" t="str">
            <v>SUNDRY CREDITOR-T</v>
          </cell>
        </row>
        <row r="709">
          <cell r="A709" t="str">
            <v>THE ANTIFRICTION BEARINGS CORP LTD</v>
          </cell>
          <cell r="D709">
            <v>0</v>
          </cell>
        </row>
        <row r="710">
          <cell r="A710" t="str">
            <v>TARUN AUTOMOBILES</v>
          </cell>
          <cell r="D710">
            <v>0</v>
          </cell>
        </row>
        <row r="711">
          <cell r="A711" t="str">
            <v>TATA ENGINEERING &amp; LOCOMOTIVE CO LT</v>
          </cell>
          <cell r="D711">
            <v>1030185.6</v>
          </cell>
        </row>
        <row r="712">
          <cell r="A712" t="str">
            <v>TEST MAC SERVICES</v>
          </cell>
          <cell r="D712">
            <v>0</v>
          </cell>
        </row>
        <row r="713">
          <cell r="A713" t="str">
            <v>TRIG ENGINEERS &amp; CONSTRUCTORS</v>
          </cell>
          <cell r="D713">
            <v>0</v>
          </cell>
        </row>
        <row r="714">
          <cell r="A714" t="str">
            <v>TIRUPATI INDUSTRIAL CHEMICAL PVT LT</v>
          </cell>
          <cell r="D714">
            <v>0</v>
          </cell>
        </row>
        <row r="715">
          <cell r="A715" t="str">
            <v>TABSONS INDUSTRIES</v>
          </cell>
          <cell r="D715">
            <v>0</v>
          </cell>
        </row>
        <row r="716">
          <cell r="A716" t="str">
            <v>THE WELFAIR SHOP</v>
          </cell>
          <cell r="D716">
            <v>12375</v>
          </cell>
        </row>
        <row r="717">
          <cell r="A717" t="str">
            <v>THE OBEROI,NEW DELHI</v>
          </cell>
          <cell r="D717">
            <v>0</v>
          </cell>
        </row>
        <row r="718">
          <cell r="A718" t="str">
            <v>TERA ATTO APPLIANCES (P) LTD</v>
          </cell>
          <cell r="D718">
            <v>1109.1199999999999</v>
          </cell>
        </row>
        <row r="719">
          <cell r="A719" t="str">
            <v>T I DIAMOND CHAIN LTD</v>
          </cell>
          <cell r="D719">
            <v>297579.34999999998</v>
          </cell>
        </row>
        <row r="720">
          <cell r="A720" t="str">
            <v>TOSHI AUTO INDUSTRIES (P) LIMITED</v>
          </cell>
          <cell r="D720">
            <v>0</v>
          </cell>
        </row>
        <row r="721">
          <cell r="A721" t="str">
            <v>TANU PEST CONTROL</v>
          </cell>
          <cell r="D721">
            <v>0</v>
          </cell>
        </row>
        <row r="722">
          <cell r="A722" t="str">
            <v>TECHNOLINKS ENGINEERS &amp; FABRICATORS</v>
          </cell>
          <cell r="D722">
            <v>4455.3999999999996</v>
          </cell>
        </row>
        <row r="723">
          <cell r="A723" t="str">
            <v>THE SURYA</v>
          </cell>
          <cell r="D723">
            <v>0</v>
          </cell>
        </row>
        <row r="724">
          <cell r="A724" t="str">
            <v>THE PROFESSIONAL COURIER</v>
          </cell>
          <cell r="D724">
            <v>4030.1</v>
          </cell>
        </row>
        <row r="725">
          <cell r="A725" t="str">
            <v>THAKURAL ELECTRIC WORKS</v>
          </cell>
          <cell r="D725">
            <v>935.68</v>
          </cell>
        </row>
        <row r="726">
          <cell r="A726" t="str">
            <v>TECHNICAL TOOL INDUSTRIES</v>
          </cell>
          <cell r="D726">
            <v>68853.78</v>
          </cell>
        </row>
        <row r="727">
          <cell r="A727" t="str">
            <v>THE NEW INDIA ASSURANCE CO.LTD.</v>
          </cell>
          <cell r="D727">
            <v>161</v>
          </cell>
        </row>
        <row r="728">
          <cell r="A728" t="str">
            <v>THE TATA IRON STEEL CO. LTD.</v>
          </cell>
          <cell r="D728">
            <v>0</v>
          </cell>
        </row>
        <row r="729">
          <cell r="A729" t="str">
            <v>THE BLESSINGS</v>
          </cell>
          <cell r="D729">
            <v>0</v>
          </cell>
        </row>
        <row r="730">
          <cell r="A730" t="str">
            <v>TEARYUK RUBBER BELT CO. LTD.</v>
          </cell>
          <cell r="D730">
            <v>0</v>
          </cell>
        </row>
        <row r="731">
          <cell r="A731" t="str">
            <v>TQM INTERNATIONAL PVT LTD</v>
          </cell>
          <cell r="D731">
            <v>0</v>
          </cell>
        </row>
        <row r="732">
          <cell r="A732" t="str">
            <v>TUV SUDDEUTSCHLAND INDIA PVT LTD</v>
          </cell>
          <cell r="D732">
            <v>0</v>
          </cell>
        </row>
        <row r="733">
          <cell r="A733" t="str">
            <v>TUBE WELL ENGG. WORKS</v>
          </cell>
          <cell r="D733">
            <v>0</v>
          </cell>
        </row>
        <row r="734">
          <cell r="A734" t="str">
            <v>TECHNI AIDS</v>
          </cell>
          <cell r="D734">
            <v>0</v>
          </cell>
        </row>
        <row r="735">
          <cell r="A735" t="str">
            <v>THE SHELTERS</v>
          </cell>
          <cell r="D735">
            <v>0</v>
          </cell>
        </row>
        <row r="736">
          <cell r="A736" t="str">
            <v>TIMES MARKETING PVT LTD</v>
          </cell>
          <cell r="D736">
            <v>0</v>
          </cell>
        </row>
        <row r="737">
          <cell r="A737" t="str">
            <v>TELEGROUP INDIA LTD</v>
          </cell>
          <cell r="D737">
            <v>0</v>
          </cell>
        </row>
        <row r="738">
          <cell r="A738" t="str">
            <v>THINK INC.</v>
          </cell>
          <cell r="D738">
            <v>0</v>
          </cell>
        </row>
        <row r="739">
          <cell r="A739" t="str">
            <v>TEST LINE SERVICES</v>
          </cell>
          <cell r="D739">
            <v>0</v>
          </cell>
        </row>
        <row r="740">
          <cell r="A740" t="str">
            <v>TELERIKSSON GALLERY</v>
          </cell>
          <cell r="D740">
            <v>0</v>
          </cell>
        </row>
        <row r="741">
          <cell r="A741" t="str">
            <v>THOMAS COOK (INDIA) LTD</v>
          </cell>
          <cell r="D741">
            <v>90165</v>
          </cell>
        </row>
        <row r="742">
          <cell r="A742" t="str">
            <v>TRANSAIR PNEUMATICS PVT LTD</v>
          </cell>
          <cell r="D742">
            <v>0</v>
          </cell>
        </row>
        <row r="743">
          <cell r="A743" t="str">
            <v>TAYAL INDIA MOTORS PVT LTD</v>
          </cell>
          <cell r="D743">
            <v>0</v>
          </cell>
        </row>
        <row r="744">
          <cell r="A744" t="str">
            <v>TALLY SOLUTIONS PVT LTD</v>
          </cell>
          <cell r="C744">
            <v>53460</v>
          </cell>
        </row>
        <row r="745">
          <cell r="A745" t="str">
            <v>TECHNO COMMERCIAL CONSULTANCY SERVICES</v>
          </cell>
          <cell r="D745">
            <v>0</v>
          </cell>
        </row>
        <row r="746">
          <cell r="A746" t="str">
            <v>TIRUPATI OIL CO.</v>
          </cell>
          <cell r="D746">
            <v>15545</v>
          </cell>
        </row>
        <row r="747">
          <cell r="A747" t="str">
            <v>SUNDRY CREDITOR-U</v>
          </cell>
        </row>
        <row r="748">
          <cell r="A748" t="str">
            <v>UNITED TRADING CO.</v>
          </cell>
          <cell r="D748">
            <v>0</v>
          </cell>
        </row>
        <row r="749">
          <cell r="A749" t="str">
            <v>UMA SHANKAR KHANDELWAL &amp; CO.</v>
          </cell>
          <cell r="D749">
            <v>0</v>
          </cell>
        </row>
        <row r="750">
          <cell r="A750" t="str">
            <v>UNITED TRADERS &amp; ENGINEERS</v>
          </cell>
          <cell r="D750">
            <v>5619.12</v>
          </cell>
        </row>
        <row r="751">
          <cell r="A751" t="str">
            <v>UNITED REFRIGERATION &amp; ELECTRIC WOR</v>
          </cell>
          <cell r="D751">
            <v>0</v>
          </cell>
        </row>
        <row r="752">
          <cell r="A752" t="str">
            <v>UNIVERSAL LAW LINKERS</v>
          </cell>
          <cell r="D752">
            <v>600</v>
          </cell>
        </row>
        <row r="753">
          <cell r="A753" t="str">
            <v>UNICORP INDUSTRIES</v>
          </cell>
          <cell r="D753">
            <v>5475.6</v>
          </cell>
        </row>
        <row r="754">
          <cell r="A754" t="str">
            <v>UNIVERSAL BOOK CORP.</v>
          </cell>
          <cell r="D754">
            <v>0</v>
          </cell>
        </row>
        <row r="755">
          <cell r="A755" t="str">
            <v>UNITED INDIA INSURANCE CO. LTD</v>
          </cell>
          <cell r="C755">
            <v>39000</v>
          </cell>
        </row>
        <row r="756">
          <cell r="A756" t="str">
            <v>UNITY CHAINS</v>
          </cell>
          <cell r="D756">
            <v>0</v>
          </cell>
        </row>
        <row r="757">
          <cell r="A757" t="str">
            <v>UPADHAYAY TECHNICAL SERIVCES</v>
          </cell>
          <cell r="D757">
            <v>0</v>
          </cell>
        </row>
        <row r="758">
          <cell r="A758" t="str">
            <v>U.S. ENGINEERING WORKS</v>
          </cell>
          <cell r="D758">
            <v>0</v>
          </cell>
        </row>
        <row r="759">
          <cell r="A759" t="str">
            <v>UNIVERSAL FOODS PVT LTD</v>
          </cell>
          <cell r="D759">
            <v>0</v>
          </cell>
        </row>
        <row r="760">
          <cell r="A760" t="str">
            <v>UPADHAYAY INSTRUMENT WORKS</v>
          </cell>
          <cell r="D760">
            <v>323</v>
          </cell>
        </row>
        <row r="761">
          <cell r="A761" t="str">
            <v>UVS ENGINEERS</v>
          </cell>
          <cell r="D761">
            <v>0</v>
          </cell>
        </row>
        <row r="762">
          <cell r="A762" t="str">
            <v>SUNDRY CREDITOR-V</v>
          </cell>
        </row>
        <row r="763">
          <cell r="A763" t="str">
            <v>VISHNU ENTERPRISES</v>
          </cell>
          <cell r="D763">
            <v>0</v>
          </cell>
        </row>
        <row r="764">
          <cell r="A764" t="str">
            <v>VIKAS FORGINGS PVT. LTD.</v>
          </cell>
          <cell r="D764">
            <v>0</v>
          </cell>
        </row>
        <row r="765">
          <cell r="A765" t="str">
            <v>VIKAS INDUSTRIES</v>
          </cell>
          <cell r="C765">
            <v>860.85</v>
          </cell>
        </row>
        <row r="766">
          <cell r="A766" t="str">
            <v>VALLABH AUTOCAST LTD</v>
          </cell>
          <cell r="D766">
            <v>0</v>
          </cell>
        </row>
        <row r="767">
          <cell r="A767" t="str">
            <v>VIJAY ENGG WORKS</v>
          </cell>
          <cell r="D767">
            <v>0</v>
          </cell>
        </row>
        <row r="768">
          <cell r="A768" t="str">
            <v>VERMA SALES &amp; PRODUCTS</v>
          </cell>
          <cell r="D768">
            <v>375</v>
          </cell>
        </row>
        <row r="769">
          <cell r="A769" t="str">
            <v>VAR</v>
          </cell>
          <cell r="D769">
            <v>0</v>
          </cell>
        </row>
        <row r="770">
          <cell r="A770" t="str">
            <v>VINAY TRADING CORP.</v>
          </cell>
          <cell r="D770">
            <v>7231</v>
          </cell>
        </row>
        <row r="771">
          <cell r="A771" t="str">
            <v>VIRAJ TECHNOCRATS</v>
          </cell>
          <cell r="D771">
            <v>0</v>
          </cell>
        </row>
        <row r="772">
          <cell r="A772" t="str">
            <v>VIJAY MALLEABLE (P) LTD.</v>
          </cell>
          <cell r="D772">
            <v>0</v>
          </cell>
        </row>
        <row r="773">
          <cell r="A773" t="str">
            <v>V.N. INDUSTRIES</v>
          </cell>
          <cell r="D773">
            <v>1799.17</v>
          </cell>
        </row>
        <row r="774">
          <cell r="A774" t="str">
            <v>VOLTAS LIMITED</v>
          </cell>
          <cell r="D774">
            <v>0</v>
          </cell>
        </row>
        <row r="775">
          <cell r="A775" t="str">
            <v>VIKRAM MACHINE TOOLS</v>
          </cell>
          <cell r="D775">
            <v>800</v>
          </cell>
        </row>
        <row r="776">
          <cell r="A776" t="str">
            <v>VIJAY METAL FORGING PVT LTD</v>
          </cell>
          <cell r="D776">
            <v>3422</v>
          </cell>
        </row>
        <row r="777">
          <cell r="A777" t="str">
            <v>VISHAL ENGINEERS</v>
          </cell>
          <cell r="D777">
            <v>0</v>
          </cell>
        </row>
        <row r="778">
          <cell r="A778" t="str">
            <v>V.K. PALIWAL</v>
          </cell>
          <cell r="C778">
            <v>4198</v>
          </cell>
        </row>
        <row r="779">
          <cell r="A779" t="str">
            <v>VIBRODYNE TECHNOLOGIES</v>
          </cell>
          <cell r="D779">
            <v>0</v>
          </cell>
        </row>
        <row r="780">
          <cell r="A780" t="str">
            <v>VIBGYOR INTERNATIONAL PVT LTD</v>
          </cell>
          <cell r="D780">
            <v>0</v>
          </cell>
        </row>
        <row r="781">
          <cell r="A781" t="str">
            <v>V.R. FORKLIFT MARKETING PVT LTD</v>
          </cell>
          <cell r="D781">
            <v>0</v>
          </cell>
        </row>
        <row r="782">
          <cell r="A782" t="str">
            <v>VERMA TENT HOUSE</v>
          </cell>
          <cell r="D782">
            <v>0</v>
          </cell>
        </row>
        <row r="783">
          <cell r="A783" t="str">
            <v>VIJAY SHANKAR</v>
          </cell>
          <cell r="D783">
            <v>7592</v>
          </cell>
        </row>
        <row r="784">
          <cell r="A784" t="str">
            <v>VEEN TACK INTERIORS</v>
          </cell>
          <cell r="D784">
            <v>0</v>
          </cell>
        </row>
        <row r="785">
          <cell r="A785" t="str">
            <v>V.S. COMPUTERS &amp; COMMUNICATION</v>
          </cell>
          <cell r="D785">
            <v>3050</v>
          </cell>
        </row>
        <row r="786">
          <cell r="A786" t="str">
            <v>VINAY ENTERPRISES</v>
          </cell>
          <cell r="D786">
            <v>0</v>
          </cell>
        </row>
        <row r="787">
          <cell r="A787" t="str">
            <v>VIPIN KUMAR SOOD (VIPIN PROPERTIES)</v>
          </cell>
          <cell r="D787">
            <v>0</v>
          </cell>
        </row>
        <row r="788">
          <cell r="A788" t="str">
            <v>VEENA VENETIAN BLINDS</v>
          </cell>
          <cell r="D788">
            <v>2258</v>
          </cell>
        </row>
        <row r="789">
          <cell r="A789" t="str">
            <v>SUNDRY CREDITOR-W</v>
          </cell>
        </row>
        <row r="790">
          <cell r="A790" t="str">
            <v>WELDING SYSTEMS</v>
          </cell>
          <cell r="D790">
            <v>0</v>
          </cell>
        </row>
        <row r="791">
          <cell r="A791" t="str">
            <v>WALVOIL (ITALY)</v>
          </cell>
          <cell r="D791">
            <v>73144.649999999994</v>
          </cell>
        </row>
        <row r="792">
          <cell r="A792" t="str">
            <v>WIPRO LTD.</v>
          </cell>
          <cell r="D792">
            <v>24533</v>
          </cell>
        </row>
        <row r="793">
          <cell r="A793" t="str">
            <v>WELDARC PRODUCTS INDUSTRIES</v>
          </cell>
          <cell r="D793">
            <v>3647</v>
          </cell>
        </row>
        <row r="794">
          <cell r="A794" t="str">
            <v>WEB LINK INDIA</v>
          </cell>
          <cell r="D794">
            <v>0</v>
          </cell>
        </row>
        <row r="795">
          <cell r="A795" t="str">
            <v>WESCO AUTO PRODUCTS (I) PVT LTD</v>
          </cell>
          <cell r="D795">
            <v>0</v>
          </cell>
        </row>
        <row r="796">
          <cell r="A796" t="str">
            <v>WHIRLPOOL OF INDIA LIMITED</v>
          </cell>
          <cell r="C796">
            <v>11700</v>
          </cell>
        </row>
        <row r="797">
          <cell r="A797" t="str">
            <v>WIPRO FLUID POWER LTD</v>
          </cell>
          <cell r="D797">
            <v>0</v>
          </cell>
        </row>
        <row r="798">
          <cell r="A798" t="str">
            <v>SUNDRY CREDITOR-X</v>
          </cell>
        </row>
        <row r="799">
          <cell r="A799" t="str">
            <v>XEROX MODICORP LIMITED</v>
          </cell>
          <cell r="D799">
            <v>23217</v>
          </cell>
        </row>
        <row r="800">
          <cell r="A800" t="str">
            <v>SUNDRY CREDITOR-Y</v>
          </cell>
        </row>
        <row r="801">
          <cell r="A801" t="str">
            <v>YUVA ENGINEERS</v>
          </cell>
          <cell r="D801">
            <v>63616</v>
          </cell>
        </row>
        <row r="802">
          <cell r="A802" t="str">
            <v>SUNDRY CREDITOR-Z</v>
          </cell>
        </row>
        <row r="803">
          <cell r="A803" t="str">
            <v>OTHER LIABILITIES</v>
          </cell>
        </row>
        <row r="804">
          <cell r="A804" t="str">
            <v>Dividend Payable-Claas KGaA</v>
          </cell>
          <cell r="D804">
            <v>0</v>
          </cell>
        </row>
        <row r="805">
          <cell r="A805" t="str">
            <v>Dividend Tax Payable</v>
          </cell>
          <cell r="D805">
            <v>0</v>
          </cell>
        </row>
        <row r="806">
          <cell r="A806" t="str">
            <v>VIKAS INDUSTRIES (AMORTISATION)</v>
          </cell>
          <cell r="D806">
            <v>55.05</v>
          </cell>
        </row>
        <row r="807">
          <cell r="A807" t="str">
            <v>H.K. ENGINEERS (AMORTISATION)</v>
          </cell>
          <cell r="D807">
            <v>1388.2</v>
          </cell>
        </row>
        <row r="808">
          <cell r="A808" t="str">
            <v>OMEGA ENTERPRISES (AMORTISATION)</v>
          </cell>
          <cell r="D808">
            <v>2268.6</v>
          </cell>
        </row>
        <row r="809">
          <cell r="A809" t="str">
            <v>KISHAN ENGINEERS (AMORTISATION)</v>
          </cell>
          <cell r="D809">
            <v>31241.599999999999</v>
          </cell>
        </row>
        <row r="810">
          <cell r="A810" t="str">
            <v>DEFERRED TAX</v>
          </cell>
          <cell r="D810">
            <v>13200303.716825001</v>
          </cell>
        </row>
        <row r="811">
          <cell r="A811" t="str">
            <v>RASHY TOOLS ( AMORTISATION)</v>
          </cell>
          <cell r="D811">
            <v>5416.32</v>
          </cell>
        </row>
        <row r="812">
          <cell r="A812" t="str">
            <v>PRODUCTION DEPT-FIN. GOOD RECEIPTS</v>
          </cell>
        </row>
        <row r="813">
          <cell r="A813" t="str">
            <v>SHARE CAPITAL</v>
          </cell>
        </row>
        <row r="814">
          <cell r="A814" t="str">
            <v>Preference Capital</v>
          </cell>
          <cell r="D814">
            <v>0</v>
          </cell>
        </row>
        <row r="815">
          <cell r="A815" t="str">
            <v>Equity Share Capital</v>
          </cell>
          <cell r="D815">
            <v>70000000</v>
          </cell>
        </row>
        <row r="816">
          <cell r="A816" t="str">
            <v>APPLICATION OF FUNDS</v>
          </cell>
        </row>
        <row r="817">
          <cell r="A817" t="str">
            <v>FIXED ASSETS</v>
          </cell>
        </row>
        <row r="818">
          <cell r="A818" t="str">
            <v>LAND</v>
          </cell>
        </row>
        <row r="819">
          <cell r="A819" t="str">
            <v>Factory Land</v>
          </cell>
          <cell r="C819">
            <v>26344619</v>
          </cell>
        </row>
        <row r="820">
          <cell r="A820" t="str">
            <v>BUILDINGS / PREMISES</v>
          </cell>
        </row>
        <row r="821">
          <cell r="A821" t="str">
            <v>Building-Factory</v>
          </cell>
          <cell r="C821">
            <v>47410971.829999998</v>
          </cell>
        </row>
        <row r="822">
          <cell r="A822" t="str">
            <v>PLANT &amp; MACHINERY</v>
          </cell>
        </row>
        <row r="823">
          <cell r="A823" t="str">
            <v>Plant &amp; Mach.-Dies/Pattrens-vendor</v>
          </cell>
          <cell r="C823">
            <v>1086688</v>
          </cell>
        </row>
        <row r="824">
          <cell r="A824" t="str">
            <v>Plant &amp; Mach.-Fbrication Equipment</v>
          </cell>
          <cell r="C824">
            <v>31532.400000000001</v>
          </cell>
        </row>
        <row r="825">
          <cell r="A825" t="str">
            <v>Plant &amp; Mach.-Harvestor Combine M/c</v>
          </cell>
          <cell r="C825">
            <v>1934230.82</v>
          </cell>
        </row>
        <row r="826">
          <cell r="A826" t="str">
            <v>Plant &amp; Mach.-Paint Shop Equipments</v>
          </cell>
          <cell r="C826">
            <v>994832.7</v>
          </cell>
        </row>
        <row r="827">
          <cell r="A827" t="str">
            <v>Plant &amp; Machinary-opening bal.</v>
          </cell>
          <cell r="C827">
            <v>45603747.119999997</v>
          </cell>
        </row>
        <row r="828">
          <cell r="A828" t="str">
            <v>Plant &amp; Mach - Machine for QA-3D</v>
          </cell>
          <cell r="C828">
            <v>2315921</v>
          </cell>
        </row>
        <row r="829">
          <cell r="A829" t="str">
            <v>Plant &amp; Mach.-Stores</v>
          </cell>
          <cell r="C829">
            <v>562109.06000000006</v>
          </cell>
        </row>
        <row r="830">
          <cell r="A830" t="str">
            <v>Plant &amp; Mach.-Others</v>
          </cell>
          <cell r="C830">
            <v>1006755.36</v>
          </cell>
        </row>
        <row r="831">
          <cell r="A831" t="str">
            <v>PLANT &amp; MACHINERY - A.C.</v>
          </cell>
          <cell r="C831">
            <v>44970</v>
          </cell>
        </row>
        <row r="832">
          <cell r="A832" t="str">
            <v>Plant &amp; Mach.-TAF 60</v>
          </cell>
          <cell r="C832">
            <v>0</v>
          </cell>
        </row>
        <row r="833">
          <cell r="A833" t="str">
            <v>FURNITURE AND FIXTURES</v>
          </cell>
        </row>
        <row r="834">
          <cell r="A834" t="str">
            <v>Furniture &amp; Fixture</v>
          </cell>
          <cell r="C834">
            <v>10315048.689999999</v>
          </cell>
        </row>
        <row r="835">
          <cell r="A835" t="str">
            <v>OFFICE &amp; OTHER EQUIPMENT</v>
          </cell>
        </row>
        <row r="836">
          <cell r="A836" t="str">
            <v>Office &amp; Other Equipments</v>
          </cell>
          <cell r="C836">
            <v>3882848.19</v>
          </cell>
        </row>
        <row r="837">
          <cell r="A837" t="str">
            <v>VEHICLES</v>
          </cell>
        </row>
        <row r="838">
          <cell r="A838" t="str">
            <v>Vehicles-Car</v>
          </cell>
          <cell r="C838">
            <v>4478746.79</v>
          </cell>
        </row>
        <row r="839">
          <cell r="A839" t="str">
            <v>COMPUTERS</v>
          </cell>
        </row>
        <row r="840">
          <cell r="A840" t="str">
            <v>Computer-Pc's &amp; Printers.</v>
          </cell>
          <cell r="C840">
            <v>8853087.9299999997</v>
          </cell>
        </row>
        <row r="841">
          <cell r="A841" t="str">
            <v>Computer- System Upgradations</v>
          </cell>
          <cell r="C841">
            <v>1765720</v>
          </cell>
        </row>
        <row r="842">
          <cell r="A842" t="str">
            <v>Computer - System software</v>
          </cell>
          <cell r="C842">
            <v>0</v>
          </cell>
        </row>
        <row r="843">
          <cell r="A843" t="str">
            <v>Computer- Networking</v>
          </cell>
          <cell r="C843">
            <v>19552</v>
          </cell>
        </row>
        <row r="844">
          <cell r="A844" t="str">
            <v>Computer - CD Writer / Modem</v>
          </cell>
          <cell r="C844">
            <v>0</v>
          </cell>
        </row>
        <row r="845">
          <cell r="A845" t="str">
            <v>Computer - New application</v>
          </cell>
          <cell r="C845">
            <v>0</v>
          </cell>
        </row>
        <row r="846">
          <cell r="A846" t="str">
            <v>Computer - catia  for prod. engg.</v>
          </cell>
          <cell r="C846">
            <v>833040</v>
          </cell>
        </row>
        <row r="847">
          <cell r="A847" t="str">
            <v>CAPITAL WORK IN PROGRESS</v>
          </cell>
          <cell r="C847">
            <v>0</v>
          </cell>
        </row>
        <row r="848">
          <cell r="A848" t="str">
            <v>INVESTMENTS</v>
          </cell>
        </row>
        <row r="849">
          <cell r="A849" t="str">
            <v>MUTUAL FUNDS</v>
          </cell>
        </row>
        <row r="850">
          <cell r="A850" t="str">
            <v>Dundee Sovereign Trst.(Mutual fund)</v>
          </cell>
          <cell r="C850">
            <v>0</v>
          </cell>
        </row>
        <row r="851">
          <cell r="A851" t="str">
            <v>Escorts Income Plus (Mutual Fund)</v>
          </cell>
          <cell r="C851">
            <v>187218</v>
          </cell>
        </row>
        <row r="852">
          <cell r="A852" t="str">
            <v>Prudential ICICI Gilt (Mutual Fund)</v>
          </cell>
          <cell r="C852">
            <v>0</v>
          </cell>
        </row>
        <row r="853">
          <cell r="A853" t="str">
            <v>Templeton Funds (Mutual Fund)</v>
          </cell>
          <cell r="C853">
            <v>0</v>
          </cell>
        </row>
        <row r="854">
          <cell r="A854" t="str">
            <v>UTI G-Sec (Mutual Fund)</v>
          </cell>
          <cell r="C854">
            <v>0</v>
          </cell>
        </row>
        <row r="855">
          <cell r="A855" t="str">
            <v>AGSF Long term plan (Mutual Fund)</v>
          </cell>
          <cell r="C855">
            <v>0</v>
          </cell>
        </row>
        <row r="856">
          <cell r="A856" t="str">
            <v>ICICI BANK - ACCOUNT ICICI 05/5</v>
          </cell>
          <cell r="C856">
            <v>0</v>
          </cell>
        </row>
        <row r="857">
          <cell r="A857" t="str">
            <v>ESCORTS FINANCE LIMITED</v>
          </cell>
          <cell r="C857">
            <v>0</v>
          </cell>
        </row>
        <row r="858">
          <cell r="A858" t="str">
            <v>SHARES / DEBENTURES</v>
          </cell>
        </row>
        <row r="859">
          <cell r="A859" t="str">
            <v>CURRENT ASSETS,LOANS AND ADVANCES</v>
          </cell>
        </row>
        <row r="860">
          <cell r="A860" t="str">
            <v>LOANS AND ADVANCES</v>
          </cell>
        </row>
        <row r="861">
          <cell r="A861" t="str">
            <v>LOANS GIVEN</v>
          </cell>
        </row>
        <row r="862">
          <cell r="A862" t="str">
            <v>H.K.ENGINEERS (LOAN A/C)</v>
          </cell>
          <cell r="C862">
            <v>0</v>
          </cell>
        </row>
        <row r="863">
          <cell r="A863" t="str">
            <v>VISHNU ENTERPRISES (LOAN A/C)</v>
          </cell>
          <cell r="C863">
            <v>0</v>
          </cell>
        </row>
        <row r="864">
          <cell r="A864" t="str">
            <v>ESCORTS EMPL. WELFARE (LOAN A/C)</v>
          </cell>
          <cell r="C864">
            <v>350000</v>
          </cell>
        </row>
        <row r="865">
          <cell r="A865" t="str">
            <v>Housing loan</v>
          </cell>
          <cell r="C865">
            <v>20591</v>
          </cell>
        </row>
        <row r="866">
          <cell r="A866" t="str">
            <v>LIC Loan</v>
          </cell>
          <cell r="C866">
            <v>164109</v>
          </cell>
        </row>
        <row r="867">
          <cell r="A867" t="str">
            <v>LOAN TO EMPLOYEES</v>
          </cell>
          <cell r="C867">
            <v>0</v>
          </cell>
        </row>
        <row r="868">
          <cell r="A868" t="str">
            <v>YUVA ENGINEERS (LOAN A/C)</v>
          </cell>
          <cell r="C868">
            <v>120000</v>
          </cell>
        </row>
        <row r="869">
          <cell r="A869" t="str">
            <v>K.N. KALRA (LOAN)</v>
          </cell>
          <cell r="C869">
            <v>0</v>
          </cell>
        </row>
        <row r="870">
          <cell r="A870" t="str">
            <v>ADVANCES GIVEN</v>
          </cell>
        </row>
        <row r="871">
          <cell r="A871" t="str">
            <v>L.D. KALRA (ADV.)</v>
          </cell>
          <cell r="C871">
            <v>0</v>
          </cell>
        </row>
        <row r="872">
          <cell r="A872" t="str">
            <v>REFUNDS / CLAIMS RECEIVABLES</v>
          </cell>
        </row>
        <row r="873">
          <cell r="A873" t="str">
            <v>Claas Selbstfahrende Erntemaschinen GmbH</v>
          </cell>
          <cell r="C873">
            <v>140212</v>
          </cell>
        </row>
        <row r="874">
          <cell r="A874" t="str">
            <v>Foreign Travelling Recoverable</v>
          </cell>
          <cell r="C874">
            <v>0</v>
          </cell>
        </row>
        <row r="875">
          <cell r="A875" t="str">
            <v>ADVANCES GIVEN TO SUPPLIERS</v>
          </cell>
        </row>
        <row r="876">
          <cell r="A876" t="str">
            <v>INCOME TAX ADVANCES</v>
          </cell>
        </row>
        <row r="877">
          <cell r="A877" t="str">
            <v>Advance Tax Paid</v>
          </cell>
          <cell r="C877">
            <v>65543431</v>
          </cell>
        </row>
        <row r="878">
          <cell r="A878" t="str">
            <v>Tax paid (deducted at Source)</v>
          </cell>
          <cell r="C878">
            <v>3491975.99</v>
          </cell>
        </row>
        <row r="879">
          <cell r="A879" t="str">
            <v>WEALTH TAX PAID</v>
          </cell>
          <cell r="C879">
            <v>18700</v>
          </cell>
        </row>
        <row r="880">
          <cell r="A880" t="str">
            <v>DEPOSITS</v>
          </cell>
        </row>
        <row r="881">
          <cell r="A881" t="str">
            <v>HDFC Fixed deposit a/c</v>
          </cell>
          <cell r="C881">
            <v>0</v>
          </cell>
        </row>
        <row r="882">
          <cell r="A882" t="str">
            <v>Deutche bank Fixed deposit a/c</v>
          </cell>
          <cell r="C882">
            <v>57287</v>
          </cell>
        </row>
        <row r="883">
          <cell r="A883" t="str">
            <v>Security Deposits</v>
          </cell>
          <cell r="C883">
            <v>990638</v>
          </cell>
        </row>
        <row r="884">
          <cell r="A884" t="str">
            <v>IMPREST</v>
          </cell>
        </row>
        <row r="885">
          <cell r="A885" t="str">
            <v>P.K.Malik- Imp.</v>
          </cell>
          <cell r="C885">
            <v>7339.15</v>
          </cell>
        </row>
        <row r="886">
          <cell r="A886" t="str">
            <v>P.C.Pahuja -30605- Imp.</v>
          </cell>
          <cell r="C886">
            <v>0</v>
          </cell>
        </row>
        <row r="887">
          <cell r="A887" t="str">
            <v>K.D.Parashar-115-Imp.</v>
          </cell>
          <cell r="C887">
            <v>30000</v>
          </cell>
        </row>
        <row r="888">
          <cell r="A888" t="str">
            <v>D.C.Lala-00918-Imp.</v>
          </cell>
          <cell r="C888">
            <v>0</v>
          </cell>
        </row>
        <row r="889">
          <cell r="A889" t="str">
            <v>Vijay Arora-027-Imp.</v>
          </cell>
          <cell r="C889">
            <v>0</v>
          </cell>
        </row>
        <row r="890">
          <cell r="A890" t="str">
            <v>Sanjay Wadhawa-152-Imp.</v>
          </cell>
          <cell r="C890">
            <v>0</v>
          </cell>
        </row>
        <row r="891">
          <cell r="A891" t="str">
            <v>Sucharita Chakroborty-05138-Imp.</v>
          </cell>
          <cell r="C891">
            <v>0</v>
          </cell>
        </row>
        <row r="892">
          <cell r="A892" t="str">
            <v>V.K.Anand-17831-Imp.</v>
          </cell>
          <cell r="C892">
            <v>0</v>
          </cell>
        </row>
        <row r="893">
          <cell r="A893" t="str">
            <v>Anil Kumar Saxena-085-Imp.</v>
          </cell>
          <cell r="C893">
            <v>0</v>
          </cell>
        </row>
        <row r="894">
          <cell r="A894" t="str">
            <v>Yogesh Baweja-088-Imp.</v>
          </cell>
          <cell r="C894">
            <v>0</v>
          </cell>
        </row>
        <row r="895">
          <cell r="A895" t="str">
            <v>Sushil Kumar Sharma-092-Imp.</v>
          </cell>
          <cell r="C895">
            <v>0</v>
          </cell>
        </row>
        <row r="896">
          <cell r="A896" t="str">
            <v>Vineet Sharma-112-Imp.</v>
          </cell>
          <cell r="C896">
            <v>2535.64</v>
          </cell>
        </row>
        <row r="897">
          <cell r="A897" t="str">
            <v>N.K.Chaturvedi-140-Imp.</v>
          </cell>
          <cell r="D897">
            <v>0.14000000000000001</v>
          </cell>
        </row>
        <row r="898">
          <cell r="A898" t="str">
            <v>Devasheesh Mukerji-130-Imp.</v>
          </cell>
          <cell r="C898">
            <v>0</v>
          </cell>
        </row>
        <row r="899">
          <cell r="A899" t="str">
            <v>Yatinder Kumar Rustogi-131-Imp.</v>
          </cell>
          <cell r="C899">
            <v>0</v>
          </cell>
        </row>
        <row r="900">
          <cell r="A900" t="str">
            <v>Pramod Kumar Gupta-133-Imp.</v>
          </cell>
          <cell r="C900">
            <v>0</v>
          </cell>
        </row>
        <row r="901">
          <cell r="A901" t="str">
            <v>R,C.Sharma-142-Imp.</v>
          </cell>
          <cell r="C901">
            <v>0</v>
          </cell>
        </row>
        <row r="902">
          <cell r="A902" t="str">
            <v>Yogesh Kumar Arora-143-Imp.</v>
          </cell>
          <cell r="C902">
            <v>0</v>
          </cell>
        </row>
        <row r="903">
          <cell r="A903" t="str">
            <v>Vijay Kalra-144-Imp.</v>
          </cell>
          <cell r="C903">
            <v>0</v>
          </cell>
        </row>
        <row r="904">
          <cell r="A904" t="str">
            <v>Ashwani Mittal-154-Imp.</v>
          </cell>
          <cell r="C904">
            <v>0</v>
          </cell>
        </row>
        <row r="905">
          <cell r="A905" t="str">
            <v>Arun Mathur-157-Imp.</v>
          </cell>
          <cell r="C905">
            <v>367</v>
          </cell>
        </row>
        <row r="906">
          <cell r="A906" t="str">
            <v>Ashish Mathur-162-Imp.</v>
          </cell>
          <cell r="C906">
            <v>0</v>
          </cell>
        </row>
        <row r="907">
          <cell r="A907" t="str">
            <v>H.K.Bedi-132-Imp.</v>
          </cell>
          <cell r="C907">
            <v>0</v>
          </cell>
        </row>
        <row r="908">
          <cell r="A908" t="str">
            <v>Gaurav Sood-164-Imp.</v>
          </cell>
          <cell r="C908">
            <v>15000</v>
          </cell>
        </row>
        <row r="909">
          <cell r="A909" t="str">
            <v>Ashish Kumar Matta-171-Imp.</v>
          </cell>
          <cell r="C909">
            <v>0</v>
          </cell>
        </row>
        <row r="910">
          <cell r="A910" t="str">
            <v>P.K.Gupta-17759-Imp.</v>
          </cell>
          <cell r="C910">
            <v>0</v>
          </cell>
        </row>
        <row r="911">
          <cell r="A911" t="str">
            <v>S.K.Ghosh-31163-Imp.</v>
          </cell>
          <cell r="C911">
            <v>0</v>
          </cell>
        </row>
        <row r="912">
          <cell r="A912" t="str">
            <v>R.K.Saxena-31381-Imp.</v>
          </cell>
          <cell r="C912">
            <v>0</v>
          </cell>
        </row>
        <row r="913">
          <cell r="A913" t="str">
            <v>Vijay Sachdeva-83380-Imp.</v>
          </cell>
          <cell r="C913">
            <v>0</v>
          </cell>
        </row>
        <row r="914">
          <cell r="A914" t="str">
            <v>Avtar Singh-83014-Imp.</v>
          </cell>
          <cell r="C914">
            <v>5000</v>
          </cell>
        </row>
        <row r="915">
          <cell r="A915" t="str">
            <v>Vivek Chand Mathur-013-Imp.</v>
          </cell>
          <cell r="C915">
            <v>0</v>
          </cell>
        </row>
        <row r="916">
          <cell r="A916" t="str">
            <v>Krishnan Dev Sharma-015-Imp.</v>
          </cell>
          <cell r="C916">
            <v>2500</v>
          </cell>
        </row>
        <row r="917">
          <cell r="A917" t="str">
            <v>Manish Bharadwaj-068-Imp.</v>
          </cell>
          <cell r="C917">
            <v>0</v>
          </cell>
        </row>
        <row r="918">
          <cell r="A918" t="str">
            <v>Vijayant Kumar Pandey-071-Imp.</v>
          </cell>
          <cell r="C918">
            <v>0</v>
          </cell>
        </row>
        <row r="919">
          <cell r="A919" t="str">
            <v>Sanjay Kumar Sharma-126-Imp.</v>
          </cell>
          <cell r="C919">
            <v>0</v>
          </cell>
        </row>
        <row r="920">
          <cell r="A920" t="str">
            <v>Ashish Garg-141-Imp,</v>
          </cell>
          <cell r="C920">
            <v>0</v>
          </cell>
        </row>
        <row r="921">
          <cell r="A921" t="str">
            <v>Vikas Matta-145-Imp.</v>
          </cell>
          <cell r="C921">
            <v>0</v>
          </cell>
        </row>
        <row r="922">
          <cell r="A922" t="str">
            <v>Gulshan Arora-146-Imp.</v>
          </cell>
          <cell r="C922">
            <v>0</v>
          </cell>
        </row>
        <row r="923">
          <cell r="A923" t="str">
            <v>Gurvinder Singh Dheer-150-Imp.</v>
          </cell>
          <cell r="C923">
            <v>2000</v>
          </cell>
        </row>
        <row r="924">
          <cell r="A924" t="str">
            <v>Sudeep Singh-153-Imp.</v>
          </cell>
          <cell r="C924">
            <v>0</v>
          </cell>
        </row>
        <row r="925">
          <cell r="A925" t="str">
            <v>Sanjeev Kumar Jain-155-Imp.</v>
          </cell>
          <cell r="C925">
            <v>539</v>
          </cell>
        </row>
        <row r="926">
          <cell r="A926" t="str">
            <v>Tarun Dora-156-Imp.</v>
          </cell>
          <cell r="C926">
            <v>24904</v>
          </cell>
        </row>
        <row r="927">
          <cell r="A927" t="str">
            <v>Devrishi Bhogra-159-Imp.</v>
          </cell>
          <cell r="C927">
            <v>0</v>
          </cell>
        </row>
        <row r="928">
          <cell r="A928" t="str">
            <v>Devender Budhiraja-165-Imp.</v>
          </cell>
          <cell r="C928">
            <v>0</v>
          </cell>
        </row>
        <row r="929">
          <cell r="A929" t="str">
            <v>Sandeep Hooda-166-Imp.</v>
          </cell>
          <cell r="C929">
            <v>324</v>
          </cell>
        </row>
        <row r="930">
          <cell r="A930" t="str">
            <v>Ashish Garg-167-Imp.</v>
          </cell>
          <cell r="C930">
            <v>0</v>
          </cell>
        </row>
        <row r="931">
          <cell r="A931" t="str">
            <v>Bharat Bhushan-168-Imp.</v>
          </cell>
          <cell r="C931">
            <v>0</v>
          </cell>
        </row>
        <row r="932">
          <cell r="A932" t="str">
            <v>Pawan Kumar Grover-18179-Imp.</v>
          </cell>
          <cell r="C932">
            <v>0</v>
          </cell>
        </row>
        <row r="933">
          <cell r="A933" t="str">
            <v>S.P.Sharma-31283-Imp.</v>
          </cell>
          <cell r="C933">
            <v>0</v>
          </cell>
        </row>
        <row r="934">
          <cell r="A934" t="str">
            <v>D.K.Bansal-31344-Imp.</v>
          </cell>
          <cell r="C934">
            <v>0</v>
          </cell>
        </row>
        <row r="935">
          <cell r="A935" t="str">
            <v>Inder Singh-31569-Imp.</v>
          </cell>
          <cell r="C935">
            <v>10460</v>
          </cell>
        </row>
        <row r="936">
          <cell r="A936" t="str">
            <v>Ramesh Deswal-83177-Imp.</v>
          </cell>
          <cell r="C936">
            <v>0</v>
          </cell>
        </row>
        <row r="937">
          <cell r="A937" t="str">
            <v>Mahender Sharma-094-Imp.</v>
          </cell>
          <cell r="C937">
            <v>0</v>
          </cell>
        </row>
        <row r="938">
          <cell r="A938" t="str">
            <v>Naresh Kumar.- 004- Imp.</v>
          </cell>
          <cell r="C938">
            <v>0</v>
          </cell>
        </row>
        <row r="939">
          <cell r="A939" t="str">
            <v>Sudhir Kumar - 093 - Imp.</v>
          </cell>
          <cell r="C939">
            <v>0</v>
          </cell>
        </row>
        <row r="940">
          <cell r="A940" t="str">
            <v>BALKAR SINGH-009</v>
          </cell>
          <cell r="D940">
            <v>312</v>
          </cell>
        </row>
        <row r="941">
          <cell r="A941" t="str">
            <v>Krishan Kumar-032-Imp.</v>
          </cell>
          <cell r="C941">
            <v>0</v>
          </cell>
        </row>
        <row r="942">
          <cell r="A942" t="str">
            <v>Rajpal-096-Imp.</v>
          </cell>
          <cell r="C942">
            <v>0</v>
          </cell>
        </row>
        <row r="943">
          <cell r="A943" t="str">
            <v>KRISHAN LAL SINGH - 021-IMP</v>
          </cell>
          <cell r="C943">
            <v>0</v>
          </cell>
        </row>
        <row r="944">
          <cell r="A944" t="str">
            <v>Prem Arora (Pur)-IMP</v>
          </cell>
          <cell r="C944">
            <v>0</v>
          </cell>
        </row>
        <row r="945">
          <cell r="A945" t="str">
            <v>Girdhari Lal Tno 033-IMP</v>
          </cell>
          <cell r="C945">
            <v>0</v>
          </cell>
        </row>
        <row r="946">
          <cell r="A946" t="str">
            <v>RAJ SINGH 005-IMP</v>
          </cell>
          <cell r="C946">
            <v>0</v>
          </cell>
        </row>
        <row r="947">
          <cell r="A947" t="str">
            <v>Sher Singh . T.No 82</v>
          </cell>
          <cell r="C947">
            <v>0</v>
          </cell>
        </row>
        <row r="948">
          <cell r="A948" t="str">
            <v>RAM NIWAS (EIN 120)</v>
          </cell>
          <cell r="C948">
            <v>0</v>
          </cell>
        </row>
        <row r="949">
          <cell r="A949" t="str">
            <v>Shally Aggarwal-IMP.</v>
          </cell>
          <cell r="C949">
            <v>0</v>
          </cell>
        </row>
        <row r="950">
          <cell r="A950" t="str">
            <v>S.K.Choudhary</v>
          </cell>
          <cell r="C950">
            <v>280</v>
          </cell>
        </row>
        <row r="951">
          <cell r="A951" t="str">
            <v>Ram Dhan TNO 91</v>
          </cell>
          <cell r="C951">
            <v>0</v>
          </cell>
        </row>
        <row r="952">
          <cell r="A952" t="str">
            <v>Jagjit Singh TNI 111</v>
          </cell>
          <cell r="C952">
            <v>0</v>
          </cell>
        </row>
        <row r="953">
          <cell r="A953" t="str">
            <v>GEEVARUGHESE T.B. (EIN 107)</v>
          </cell>
          <cell r="C953">
            <v>15907</v>
          </cell>
        </row>
        <row r="954">
          <cell r="A954" t="str">
            <v>RAJESH SHARMA (EIN 081)</v>
          </cell>
          <cell r="C954">
            <v>0</v>
          </cell>
        </row>
        <row r="955">
          <cell r="A955" t="str">
            <v>Ishwar Lal Tno 020</v>
          </cell>
          <cell r="C955">
            <v>0</v>
          </cell>
        </row>
        <row r="956">
          <cell r="A956" t="str">
            <v>RAJ KUMAR-00107-IMPREST</v>
          </cell>
          <cell r="C956">
            <v>0</v>
          </cell>
        </row>
        <row r="957">
          <cell r="A957" t="str">
            <v>NARENDER KUMAR-00039-IMPREST</v>
          </cell>
          <cell r="C957">
            <v>0</v>
          </cell>
        </row>
        <row r="958">
          <cell r="A958" t="str">
            <v>PANNA LAL (EIN 056)</v>
          </cell>
          <cell r="C958">
            <v>0</v>
          </cell>
        </row>
        <row r="959">
          <cell r="A959" t="str">
            <v>NARESH -040 -IMP.</v>
          </cell>
          <cell r="C959">
            <v>0</v>
          </cell>
        </row>
        <row r="960">
          <cell r="A960" t="str">
            <v>RAJENDER SINGH - 122- IMP</v>
          </cell>
          <cell r="C960">
            <v>0</v>
          </cell>
        </row>
        <row r="961">
          <cell r="A961" t="str">
            <v>SANGEETA MATHUR - 037</v>
          </cell>
          <cell r="C961">
            <v>0</v>
          </cell>
        </row>
        <row r="962">
          <cell r="A962" t="str">
            <v>lakshmi  Chand TNO 0060</v>
          </cell>
          <cell r="C962">
            <v>0</v>
          </cell>
        </row>
        <row r="963">
          <cell r="A963" t="str">
            <v>R.C.Sharma-Imprest</v>
          </cell>
          <cell r="C963">
            <v>0</v>
          </cell>
        </row>
        <row r="964">
          <cell r="A964" t="str">
            <v>RATTAN LAL -IMP.</v>
          </cell>
          <cell r="C964">
            <v>0</v>
          </cell>
        </row>
        <row r="965">
          <cell r="A965" t="str">
            <v>Vinod Wadhwa-053-imp</v>
          </cell>
          <cell r="C965">
            <v>0</v>
          </cell>
        </row>
        <row r="966">
          <cell r="A966" t="str">
            <v>Sushil Kumar Tno 104</v>
          </cell>
          <cell r="C966">
            <v>0</v>
          </cell>
        </row>
        <row r="967">
          <cell r="A967" t="str">
            <v>SUSHMA AHUJA - IMP (EIN 161)</v>
          </cell>
          <cell r="C967">
            <v>0</v>
          </cell>
        </row>
        <row r="968">
          <cell r="A968" t="str">
            <v>MONIKA</v>
          </cell>
          <cell r="C968">
            <v>1500</v>
          </cell>
        </row>
        <row r="969">
          <cell r="A969" t="str">
            <v>Dalvir singh -103-Imp.</v>
          </cell>
          <cell r="C969">
            <v>0</v>
          </cell>
        </row>
        <row r="970">
          <cell r="A970" t="str">
            <v>Tej pal - 097-Imp.</v>
          </cell>
          <cell r="C970">
            <v>0</v>
          </cell>
        </row>
        <row r="971">
          <cell r="A971" t="str">
            <v>Koushlesh pandit-075-Imp.</v>
          </cell>
          <cell r="C971">
            <v>0</v>
          </cell>
        </row>
        <row r="972">
          <cell r="A972" t="str">
            <v>Somnath-89-Imp.</v>
          </cell>
          <cell r="C972">
            <v>0</v>
          </cell>
        </row>
        <row r="973">
          <cell r="A973" t="str">
            <v>Luna Ram TNO 57</v>
          </cell>
          <cell r="C973">
            <v>0</v>
          </cell>
        </row>
        <row r="974">
          <cell r="A974" t="str">
            <v>Puran Chand T.No 54</v>
          </cell>
          <cell r="C974">
            <v>0</v>
          </cell>
        </row>
        <row r="975">
          <cell r="A975" t="str">
            <v>RAKESH KUMAR GAUTAM (EIN 034)</v>
          </cell>
          <cell r="C975">
            <v>0</v>
          </cell>
        </row>
        <row r="976">
          <cell r="A976" t="str">
            <v>Rakesh Sharma - 19 - Imp</v>
          </cell>
          <cell r="C976">
            <v>0</v>
          </cell>
        </row>
        <row r="977">
          <cell r="A977" t="str">
            <v>Prem Parkash - 129 - Imp.</v>
          </cell>
          <cell r="C977">
            <v>0</v>
          </cell>
        </row>
        <row r="978">
          <cell r="A978" t="str">
            <v>Sonia Niranjan-Comp.Sec.-Imp.</v>
          </cell>
          <cell r="C978">
            <v>0</v>
          </cell>
        </row>
        <row r="979">
          <cell r="A979" t="str">
            <v>SATYAPAL (EIN 058)</v>
          </cell>
          <cell r="C979">
            <v>0</v>
          </cell>
        </row>
        <row r="980">
          <cell r="A980" t="str">
            <v>SAMAY SINGH (EIN 072)</v>
          </cell>
          <cell r="C980">
            <v>0</v>
          </cell>
        </row>
        <row r="981">
          <cell r="A981" t="str">
            <v>SUBHASH CHANDER (EIN 062)</v>
          </cell>
          <cell r="C981">
            <v>0</v>
          </cell>
        </row>
        <row r="982">
          <cell r="A982" t="str">
            <v>BAHADUR SINGH ( EIN 074)</v>
          </cell>
          <cell r="C982">
            <v>0</v>
          </cell>
        </row>
        <row r="983">
          <cell r="A983" t="str">
            <v>MADAN LAL (EIN 109)</v>
          </cell>
          <cell r="C983">
            <v>0</v>
          </cell>
        </row>
        <row r="984">
          <cell r="A984" t="str">
            <v>RAKESH GULATI - EIN 31648</v>
          </cell>
          <cell r="C984">
            <v>0</v>
          </cell>
        </row>
        <row r="985">
          <cell r="A985" t="str">
            <v>YOGESH ARORA</v>
          </cell>
          <cell r="C985">
            <v>0</v>
          </cell>
        </row>
        <row r="986">
          <cell r="A986" t="str">
            <v>JAI SINGH - (EIN 064)</v>
          </cell>
          <cell r="C986">
            <v>0</v>
          </cell>
        </row>
        <row r="987">
          <cell r="A987" t="str">
            <v>S.Babu - Imp.</v>
          </cell>
          <cell r="C987">
            <v>4734</v>
          </cell>
        </row>
        <row r="988">
          <cell r="A988" t="str">
            <v>Vinod Kumar-098-Imp.</v>
          </cell>
          <cell r="C988">
            <v>0</v>
          </cell>
        </row>
        <row r="989">
          <cell r="A989" t="str">
            <v>Kamal Dev Sharma-030-Imp.</v>
          </cell>
          <cell r="C989">
            <v>0</v>
          </cell>
        </row>
        <row r="990">
          <cell r="A990" t="str">
            <v>SURESH KUMAR - EIN 061</v>
          </cell>
          <cell r="C990">
            <v>0</v>
          </cell>
        </row>
        <row r="991">
          <cell r="A991" t="str">
            <v>Joginder Singh T.No 0124</v>
          </cell>
          <cell r="C991">
            <v>0</v>
          </cell>
        </row>
        <row r="992">
          <cell r="A992" t="str">
            <v>VIJAY KUMAR-EIN 121</v>
          </cell>
          <cell r="D992">
            <v>144</v>
          </cell>
        </row>
        <row r="993">
          <cell r="A993" t="str">
            <v>PREM SINGH EIN - 83</v>
          </cell>
          <cell r="C993">
            <v>0</v>
          </cell>
        </row>
        <row r="994">
          <cell r="A994" t="str">
            <v>Naresh Kumar Tno 31611</v>
          </cell>
          <cell r="C994">
            <v>0</v>
          </cell>
        </row>
        <row r="995">
          <cell r="A995" t="str">
            <v>Gajender Singh TNO 86423</v>
          </cell>
          <cell r="C995">
            <v>0</v>
          </cell>
        </row>
        <row r="996">
          <cell r="A996" t="str">
            <v>DHARAM PAL - EIN 063</v>
          </cell>
          <cell r="C996">
            <v>0</v>
          </cell>
        </row>
        <row r="997">
          <cell r="A997" t="str">
            <v>IMPREST (MEDICAL)</v>
          </cell>
        </row>
        <row r="998">
          <cell r="A998" t="str">
            <v>LAXMAN KUMAR - EIN 108</v>
          </cell>
          <cell r="C998">
            <v>6000</v>
          </cell>
        </row>
        <row r="999">
          <cell r="A999" t="str">
            <v>MAHENDRA SHARMA - EIN 094</v>
          </cell>
          <cell r="C999">
            <v>0</v>
          </cell>
        </row>
        <row r="1000">
          <cell r="A1000" t="str">
            <v>SANJAY MEHNDIRATTA - 110</v>
          </cell>
          <cell r="C1000">
            <v>7672</v>
          </cell>
        </row>
        <row r="1001">
          <cell r="A1001" t="str">
            <v>ARUN KUMAR - (EIN - 08)</v>
          </cell>
          <cell r="C1001">
            <v>2861</v>
          </cell>
        </row>
        <row r="1002">
          <cell r="A1002" t="str">
            <v>GAJENDER SINGH (EIN 86423)</v>
          </cell>
          <cell r="C1002">
            <v>10000</v>
          </cell>
        </row>
        <row r="1003">
          <cell r="A1003" t="str">
            <v>V.K. PANDEY (EIN 071)</v>
          </cell>
          <cell r="C1003">
            <v>2500</v>
          </cell>
        </row>
        <row r="1004">
          <cell r="A1004" t="str">
            <v>MUKESH KUMAR - (EIN 125)</v>
          </cell>
          <cell r="C1004">
            <v>15000</v>
          </cell>
        </row>
        <row r="1005">
          <cell r="A1005" t="str">
            <v>SOM NATH (EIN-89)</v>
          </cell>
          <cell r="C1005">
            <v>9026</v>
          </cell>
        </row>
        <row r="1006">
          <cell r="A1006" t="str">
            <v>RATTAN LAL (EIN-90)MEDICAL</v>
          </cell>
          <cell r="C1006">
            <v>0</v>
          </cell>
        </row>
        <row r="1007">
          <cell r="A1007" t="str">
            <v>JAI SINGH (EIN-64)MEDICAL</v>
          </cell>
          <cell r="C1007">
            <v>5370</v>
          </cell>
        </row>
        <row r="1008">
          <cell r="A1008" t="str">
            <v>DHARAMPAL(EIN-063)MEDICAL</v>
          </cell>
          <cell r="C1008">
            <v>20000</v>
          </cell>
        </row>
        <row r="1009">
          <cell r="A1009" t="str">
            <v>NARESH KUMAR(EIN004)MEDICAL</v>
          </cell>
          <cell r="C1009">
            <v>0</v>
          </cell>
        </row>
        <row r="1010">
          <cell r="A1010" t="str">
            <v>KRISHAN KUMAR (EIN-032)MEDICAL</v>
          </cell>
          <cell r="C1010">
            <v>4419</v>
          </cell>
        </row>
        <row r="1011">
          <cell r="A1011" t="str">
            <v>GIRDHARI LAL (EIN-033)MEDICAL</v>
          </cell>
          <cell r="C1011">
            <v>15000</v>
          </cell>
        </row>
        <row r="1012">
          <cell r="A1012" t="str">
            <v>SUBASH SINGH (ENO-31) MEDICAL</v>
          </cell>
          <cell r="C1012">
            <v>0</v>
          </cell>
        </row>
        <row r="1013">
          <cell r="A1013" t="str">
            <v>NARESH KR TNO 076 MEDICAL</v>
          </cell>
          <cell r="C1013">
            <v>400</v>
          </cell>
        </row>
        <row r="1014">
          <cell r="A1014" t="str">
            <v>YOGESH ARORA (EIN 143) MEDICAL</v>
          </cell>
          <cell r="C1014">
            <v>0</v>
          </cell>
        </row>
        <row r="1015">
          <cell r="A1015" t="str">
            <v>REENU WADHWA - IMP(MEDICAL)</v>
          </cell>
          <cell r="C1015">
            <v>0</v>
          </cell>
        </row>
        <row r="1016">
          <cell r="A1016" t="str">
            <v>IMPREST (RUNNING)</v>
          </cell>
        </row>
        <row r="1017">
          <cell r="A1017" t="str">
            <v>VEENU MATHUR -176</v>
          </cell>
          <cell r="D1017">
            <v>2245</v>
          </cell>
        </row>
        <row r="1018">
          <cell r="A1018" t="str">
            <v>K.A. RAVI KUMAR</v>
          </cell>
          <cell r="C1018">
            <v>0</v>
          </cell>
        </row>
        <row r="1019">
          <cell r="A1019" t="str">
            <v>STAFF ADVANCE</v>
          </cell>
        </row>
        <row r="1020">
          <cell r="A1020" t="str">
            <v>K.D.Sharma -015-staff advance</v>
          </cell>
          <cell r="C1020">
            <v>0</v>
          </cell>
        </row>
        <row r="1021">
          <cell r="A1021" t="str">
            <v>Vinod Wadhwa-053-staff advance</v>
          </cell>
          <cell r="C1021">
            <v>0</v>
          </cell>
        </row>
        <row r="1022">
          <cell r="A1022" t="str">
            <v>Subash Singh -031 - Staff Advance</v>
          </cell>
          <cell r="C1022">
            <v>0</v>
          </cell>
        </row>
        <row r="1023">
          <cell r="A1023" t="str">
            <v>Rennu Sikka-079-staff advance</v>
          </cell>
          <cell r="C1023">
            <v>0</v>
          </cell>
        </row>
        <row r="1024">
          <cell r="A1024" t="str">
            <v>Laxman Kumar 108 - staff advance.</v>
          </cell>
          <cell r="C1024">
            <v>0</v>
          </cell>
        </row>
        <row r="1025">
          <cell r="A1025" t="str">
            <v>Staff Advance Against Salary</v>
          </cell>
          <cell r="C1025">
            <v>0</v>
          </cell>
        </row>
        <row r="1026">
          <cell r="A1026" t="str">
            <v>surender 010 - Staff advance.</v>
          </cell>
          <cell r="C1026">
            <v>0</v>
          </cell>
        </row>
        <row r="1027">
          <cell r="A1027" t="str">
            <v>Gajender singh -86423-staff advance</v>
          </cell>
          <cell r="C1027">
            <v>0</v>
          </cell>
        </row>
        <row r="1028">
          <cell r="A1028" t="str">
            <v>Dalvir singh -103-staff advance</v>
          </cell>
          <cell r="C1028">
            <v>2979</v>
          </cell>
        </row>
        <row r="1029">
          <cell r="A1029" t="str">
            <v>Sudhir kumar-123-staff advance</v>
          </cell>
          <cell r="C1029">
            <v>0</v>
          </cell>
        </row>
        <row r="1030">
          <cell r="A1030" t="str">
            <v>Ramesh kumar-102-staff advance</v>
          </cell>
          <cell r="C1030">
            <v>0</v>
          </cell>
        </row>
        <row r="1031">
          <cell r="A1031" t="str">
            <v>S.k.dey -011-staff advance</v>
          </cell>
          <cell r="C1031">
            <v>0</v>
          </cell>
        </row>
        <row r="1032">
          <cell r="A1032" t="str">
            <v>vivek singh rathor-ein 2208</v>
          </cell>
          <cell r="C1032">
            <v>89</v>
          </cell>
        </row>
        <row r="1033">
          <cell r="A1033" t="str">
            <v>STOCK ON HAND</v>
          </cell>
        </row>
        <row r="1034">
          <cell r="A1034" t="str">
            <v>Stock on hand - Finished Goods</v>
          </cell>
          <cell r="C1034">
            <v>42795822.890000001</v>
          </cell>
        </row>
        <row r="1035">
          <cell r="A1035" t="str">
            <v>Stock on hand - Raw Materials</v>
          </cell>
          <cell r="C1035">
            <v>22102319.5</v>
          </cell>
        </row>
        <row r="1036">
          <cell r="A1036" t="str">
            <v>Stock on hand - Work In Progress</v>
          </cell>
          <cell r="C1036">
            <v>18685387</v>
          </cell>
        </row>
        <row r="1037">
          <cell r="A1037" t="str">
            <v>Stock with Outside Processors</v>
          </cell>
          <cell r="C1037">
            <v>435478.67</v>
          </cell>
        </row>
        <row r="1038">
          <cell r="A1038" t="str">
            <v>Stock-Goods in Transit</v>
          </cell>
          <cell r="C1038">
            <v>7257660.8600000003</v>
          </cell>
        </row>
        <row r="1039">
          <cell r="A1039" t="str">
            <v>SUNDRY DEBTORS</v>
          </cell>
        </row>
        <row r="1040">
          <cell r="A1040" t="str">
            <v>DEALERS</v>
          </cell>
        </row>
        <row r="1041">
          <cell r="A1041" t="str">
            <v>LOCAL DEALERS</v>
          </cell>
        </row>
        <row r="1042">
          <cell r="A1042" t="str">
            <v>Escorts Ltd.-F.E.D.- M/C-Debtors</v>
          </cell>
          <cell r="C1042">
            <v>43145612.079999998</v>
          </cell>
        </row>
        <row r="1043">
          <cell r="A1043" t="str">
            <v>Escorts Ltd.-S.P.D.-Spares-Debtors</v>
          </cell>
          <cell r="C1043">
            <v>4887982.7</v>
          </cell>
        </row>
        <row r="1044">
          <cell r="A1044" t="str">
            <v>Escorts (JCB)</v>
          </cell>
          <cell r="C1044">
            <v>0</v>
          </cell>
        </row>
        <row r="1045">
          <cell r="A1045" t="str">
            <v>OUTSTATION DEALERS</v>
          </cell>
        </row>
        <row r="1046">
          <cell r="A1046" t="str">
            <v>Claas KGaA - Debtors</v>
          </cell>
          <cell r="C1046">
            <v>234493.33</v>
          </cell>
        </row>
        <row r="1047">
          <cell r="A1047" t="str">
            <v>SECUNDRABAD DEPOT A/C</v>
          </cell>
          <cell r="C1047">
            <v>0</v>
          </cell>
        </row>
        <row r="1048">
          <cell r="A1048" t="str">
            <v>SAJ TRADING CORPORATION,BANGLADESH</v>
          </cell>
          <cell r="C1048">
            <v>0</v>
          </cell>
        </row>
        <row r="1049">
          <cell r="A1049" t="str">
            <v>DIRECT CUSTOMERS</v>
          </cell>
        </row>
        <row r="1050">
          <cell r="A1050" t="str">
            <v>CASH &amp; BANK BALANCES</v>
          </cell>
        </row>
        <row r="1051">
          <cell r="A1051" t="str">
            <v>CASH BALANCES</v>
          </cell>
        </row>
        <row r="1052">
          <cell r="A1052" t="str">
            <v>Cash In hand</v>
          </cell>
          <cell r="C1052">
            <v>98557</v>
          </cell>
        </row>
        <row r="1053">
          <cell r="A1053" t="str">
            <v>BANK BALANCES</v>
          </cell>
        </row>
        <row r="1054">
          <cell r="A1054" t="str">
            <v>Deutsche Bank O/D -1013580-00-0</v>
          </cell>
          <cell r="D1054">
            <v>1109467.48</v>
          </cell>
        </row>
        <row r="1055">
          <cell r="A1055" t="str">
            <v>State Bank of Patiala - 01600010204</v>
          </cell>
          <cell r="D1055">
            <v>1685632.63</v>
          </cell>
        </row>
        <row r="1056">
          <cell r="A1056" t="str">
            <v>State Bank Of India-01000080040</v>
          </cell>
          <cell r="C1056">
            <v>108349.15</v>
          </cell>
        </row>
        <row r="1057">
          <cell r="A1057" t="str">
            <v>HDFC BANK-0030110000445</v>
          </cell>
          <cell r="C1057">
            <v>153452.57999999999</v>
          </cell>
        </row>
        <row r="1058">
          <cell r="A1058" t="str">
            <v>Punjab National Bank -1224</v>
          </cell>
          <cell r="C1058">
            <v>18690.23</v>
          </cell>
        </row>
        <row r="1059">
          <cell r="A1059" t="str">
            <v>Cheque in hand</v>
          </cell>
          <cell r="C1059">
            <v>0</v>
          </cell>
        </row>
        <row r="1060">
          <cell r="A1060" t="str">
            <v>ECL Emp. Grp. Grat.(Bank A/c)</v>
          </cell>
          <cell r="C1060">
            <v>0</v>
          </cell>
        </row>
        <row r="1061">
          <cell r="A1061" t="str">
            <v>Deutsche Bank EEFC a/c</v>
          </cell>
          <cell r="C1061">
            <v>11633.48</v>
          </cell>
        </row>
        <row r="1062">
          <cell r="A1062" t="str">
            <v>Emp.Grp.Grat.(Bank A/C)</v>
          </cell>
          <cell r="C1062">
            <v>625</v>
          </cell>
        </row>
        <row r="1063">
          <cell r="A1063" t="str">
            <v>ECL-Pref.Share Dividend (Bank A/c)</v>
          </cell>
          <cell r="C1063">
            <v>0</v>
          </cell>
        </row>
        <row r="1064">
          <cell r="A1064" t="str">
            <v>ECL-Equity Dividend (Bank A/C)</v>
          </cell>
          <cell r="C1064">
            <v>9250</v>
          </cell>
        </row>
        <row r="1065">
          <cell r="A1065" t="str">
            <v>RECOVERABLE</v>
          </cell>
        </row>
        <row r="1066">
          <cell r="A1066" t="str">
            <v>Accrued Dividend</v>
          </cell>
          <cell r="C1066">
            <v>1318.94</v>
          </cell>
        </row>
        <row r="1067">
          <cell r="A1067" t="str">
            <v>Accrued Interest</v>
          </cell>
          <cell r="C1067">
            <v>530.17999999999995</v>
          </cell>
        </row>
        <row r="1068">
          <cell r="A1068" t="str">
            <v>HEPATITIS-B VACCINATION</v>
          </cell>
          <cell r="C1068">
            <v>0</v>
          </cell>
        </row>
        <row r="1069">
          <cell r="A1069" t="str">
            <v>Prepaid Expenses</v>
          </cell>
          <cell r="C1069">
            <v>474536.5</v>
          </cell>
        </row>
        <row r="1070">
          <cell r="A1070" t="str">
            <v>Prepaid Insurance</v>
          </cell>
          <cell r="C1070">
            <v>920435</v>
          </cell>
        </row>
        <row r="1071">
          <cell r="A1071" t="str">
            <v>ECL(Hydrabad Depot)</v>
          </cell>
          <cell r="C1071">
            <v>0</v>
          </cell>
        </row>
        <row r="1072">
          <cell r="A1072" t="str">
            <v>Insurance Claim Recoverable</v>
          </cell>
          <cell r="C1072">
            <v>4738.26</v>
          </cell>
        </row>
        <row r="1073">
          <cell r="A1073" t="str">
            <v>S.K.Chaudhary Stock Option Advance</v>
          </cell>
          <cell r="C1073">
            <v>105279</v>
          </cell>
        </row>
        <row r="1074">
          <cell r="A1074" t="str">
            <v>Sales Tax Recoverable</v>
          </cell>
          <cell r="C1074">
            <v>18763.400000000001</v>
          </cell>
        </row>
        <row r="1075">
          <cell r="A1075" t="str">
            <v>Preliminary Exps.(Not written off)</v>
          </cell>
          <cell r="C1075">
            <v>0</v>
          </cell>
        </row>
        <row r="1076">
          <cell r="A1076" t="str">
            <v>D.B.A. CANTEEN CONTRACTOR (ADV.)</v>
          </cell>
          <cell r="C1076">
            <v>0</v>
          </cell>
        </row>
        <row r="1077">
          <cell r="A1077" t="str">
            <v>SALES TAX (STD-4)</v>
          </cell>
          <cell r="C1077">
            <v>83.21</v>
          </cell>
        </row>
        <row r="1078">
          <cell r="A1078" t="str">
            <v>SALES TAX STD-4 (4 %)</v>
          </cell>
          <cell r="C1078">
            <v>21943.279999999999</v>
          </cell>
        </row>
        <row r="1079">
          <cell r="A1079" t="str">
            <v>Prepaid Gratuity Contribution</v>
          </cell>
          <cell r="C1079">
            <v>0</v>
          </cell>
        </row>
        <row r="1080">
          <cell r="A1080" t="str">
            <v>PRODUCTION DEPT-MAT. ISSUES</v>
          </cell>
        </row>
        <row r="1081">
          <cell r="A1081" t="str">
            <v>INCOME</v>
          </cell>
        </row>
        <row r="1082">
          <cell r="A1082" t="str">
            <v>SALES INCOME</v>
          </cell>
        </row>
        <row r="1083">
          <cell r="A1083" t="str">
            <v>Sales - Net of Excise/Sales tax</v>
          </cell>
          <cell r="D1083">
            <v>0</v>
          </cell>
        </row>
        <row r="1084">
          <cell r="A1084" t="str">
            <v>SALES - DOMESTIC</v>
          </cell>
        </row>
        <row r="1085">
          <cell r="A1085" t="str">
            <v>Sale Domestic -m/c</v>
          </cell>
          <cell r="D1085">
            <v>63250000</v>
          </cell>
        </row>
        <row r="1086">
          <cell r="A1086" t="str">
            <v>Sales-Wheel Machine-Domestic</v>
          </cell>
          <cell r="D1086">
            <v>4356000</v>
          </cell>
        </row>
        <row r="1087">
          <cell r="A1087" t="str">
            <v>Sales-Spares - Domestic</v>
          </cell>
          <cell r="D1087">
            <v>36968295.460000001</v>
          </cell>
        </row>
        <row r="1088">
          <cell r="A1088" t="str">
            <v>sale fixed assets</v>
          </cell>
          <cell r="D1088">
            <v>0</v>
          </cell>
        </row>
        <row r="1089">
          <cell r="A1089" t="str">
            <v>SLAES - EXPORTS.</v>
          </cell>
        </row>
        <row r="1090">
          <cell r="A1090" t="str">
            <v>Sales-Track Machine - Exports</v>
          </cell>
          <cell r="D1090">
            <v>0</v>
          </cell>
        </row>
        <row r="1091">
          <cell r="A1091" t="str">
            <v>Sales-Spares - Exports</v>
          </cell>
          <cell r="D1091">
            <v>609184.73</v>
          </cell>
        </row>
        <row r="1092">
          <cell r="A1092" t="str">
            <v>SALES - SUPPLIERS</v>
          </cell>
        </row>
        <row r="1093">
          <cell r="A1093" t="str">
            <v>Sales - Suppliers (Creditors)</v>
          </cell>
          <cell r="D1093">
            <v>15207.92</v>
          </cell>
        </row>
        <row r="1094">
          <cell r="A1094" t="str">
            <v>Inter unit stock transfer (income)</v>
          </cell>
          <cell r="D1094">
            <v>0</v>
          </cell>
        </row>
        <row r="1095">
          <cell r="A1095" t="str">
            <v>OTHER INCOME AND RECEIPTS</v>
          </cell>
        </row>
        <row r="1096">
          <cell r="A1096" t="str">
            <v>Duty drawback recived - Imports</v>
          </cell>
          <cell r="D1096">
            <v>0</v>
          </cell>
        </row>
        <row r="1097">
          <cell r="A1097" t="str">
            <v>Miscellaneous Income</v>
          </cell>
          <cell r="D1097">
            <v>385657.31</v>
          </cell>
        </row>
        <row r="1098">
          <cell r="A1098" t="str">
            <v>Interest income - Fixed Deposit</v>
          </cell>
          <cell r="D1098">
            <v>117659.18</v>
          </cell>
        </row>
        <row r="1099">
          <cell r="A1099" t="str">
            <v>Non purchase goods receipts</v>
          </cell>
          <cell r="D1099">
            <v>0</v>
          </cell>
        </row>
        <row r="1100">
          <cell r="A1100" t="str">
            <v>Scrap / Wastage Sales</v>
          </cell>
        </row>
        <row r="1101">
          <cell r="A1101" t="str">
            <v>Scrap Sales</v>
          </cell>
          <cell r="D1101">
            <v>110642.20000000001</v>
          </cell>
        </row>
        <row r="1102">
          <cell r="A1102" t="str">
            <v>Bills Recivable - Scrap Sales</v>
          </cell>
          <cell r="D1102">
            <v>137.25</v>
          </cell>
        </row>
        <row r="1103">
          <cell r="A1103" t="str">
            <v>Dividend Recived</v>
          </cell>
          <cell r="D1103">
            <v>8842.02</v>
          </cell>
        </row>
        <row r="1104">
          <cell r="A1104" t="str">
            <v>Warranty recived ( foc)</v>
          </cell>
          <cell r="D1104">
            <v>0</v>
          </cell>
        </row>
        <row r="1105">
          <cell r="A1105" t="str">
            <v>INTEREST RECEIVED -OTHERS</v>
          </cell>
          <cell r="D1105">
            <v>6071171</v>
          </cell>
        </row>
        <row r="1106">
          <cell r="A1106" t="str">
            <v>Excess provision written back</v>
          </cell>
          <cell r="D1106">
            <v>397222.99</v>
          </cell>
        </row>
        <row r="1107">
          <cell r="A1107" t="str">
            <v>Profit on sale of investments</v>
          </cell>
          <cell r="D1107">
            <v>0</v>
          </cell>
        </row>
        <row r="1108">
          <cell r="A1108" t="str">
            <v>Licence sale</v>
          </cell>
          <cell r="D1108">
            <v>0</v>
          </cell>
        </row>
        <row r="1109">
          <cell r="A1109" t="str">
            <v>Taxation earlier year written back</v>
          </cell>
          <cell r="D1109">
            <v>0</v>
          </cell>
        </row>
        <row r="1110">
          <cell r="A1110" t="str">
            <v>Increase/Decrease of inventories</v>
          </cell>
          <cell r="D1110">
            <v>36973008.060000002</v>
          </cell>
        </row>
        <row r="1111">
          <cell r="A1111" t="str">
            <v>Salary Recoverable</v>
          </cell>
          <cell r="D1111">
            <v>44934</v>
          </cell>
        </row>
        <row r="1112">
          <cell r="A1112" t="str">
            <v>Warranty received</v>
          </cell>
          <cell r="D1112">
            <v>0</v>
          </cell>
        </row>
        <row r="1113">
          <cell r="A1113" t="str">
            <v>Interest Received-Housing loan</v>
          </cell>
          <cell r="D1113">
            <v>1872</v>
          </cell>
        </row>
        <row r="1114">
          <cell r="A1114" t="str">
            <v>STOCK- FINISHED GOODS</v>
          </cell>
        </row>
        <row r="1115">
          <cell r="A1115" t="str">
            <v>Closing stock - Finished Goods</v>
          </cell>
          <cell r="D1115">
            <v>0</v>
          </cell>
        </row>
        <row r="1116">
          <cell r="A1116" t="str">
            <v>Opening stock - Finished Goods</v>
          </cell>
          <cell r="D1116">
            <v>0</v>
          </cell>
        </row>
        <row r="1117">
          <cell r="A1117" t="str">
            <v>STOCK- WORK IN PROGRESS</v>
          </cell>
        </row>
        <row r="1118">
          <cell r="A1118" t="str">
            <v>Closing stock - Work In Progress</v>
          </cell>
          <cell r="D1118">
            <v>0</v>
          </cell>
        </row>
        <row r="1119">
          <cell r="A1119" t="str">
            <v>Opening stock - Work In Progress</v>
          </cell>
          <cell r="D1119">
            <v>0</v>
          </cell>
        </row>
        <row r="1120">
          <cell r="A1120" t="str">
            <v>MATERIAL ISSUES-PRODUCTION</v>
          </cell>
        </row>
        <row r="1121">
          <cell r="A1121" t="str">
            <v>Non Sale Raw Mat. Issue-Production</v>
          </cell>
          <cell r="D1121">
            <v>0</v>
          </cell>
        </row>
        <row r="1122">
          <cell r="A1122" t="str">
            <v>EXPENSE</v>
          </cell>
        </row>
        <row r="1123">
          <cell r="A1123" t="str">
            <v>RAW MATERIALS CONSUMED</v>
          </cell>
        </row>
        <row r="1124">
          <cell r="A1124" t="str">
            <v>Closing stock - Raw Materials</v>
          </cell>
          <cell r="C1124">
            <v>0</v>
          </cell>
        </row>
        <row r="1125">
          <cell r="A1125" t="str">
            <v>Opening stock - Raw Materials</v>
          </cell>
          <cell r="C1125">
            <v>0</v>
          </cell>
        </row>
        <row r="1126">
          <cell r="A1126" t="str">
            <v>Raw Materials-STD - 4</v>
          </cell>
          <cell r="C1126">
            <v>0</v>
          </cell>
        </row>
        <row r="1127">
          <cell r="A1127" t="str">
            <v>Raw Material-Interstate</v>
          </cell>
          <cell r="C1127">
            <v>32098066.819999997</v>
          </cell>
        </row>
        <row r="1128">
          <cell r="A1128" t="str">
            <v>Raw Material-R D Purchase</v>
          </cell>
          <cell r="C1128">
            <v>3270222.12</v>
          </cell>
        </row>
        <row r="1129">
          <cell r="A1129" t="str">
            <v>Raw Material-Tax Paid</v>
          </cell>
          <cell r="C1129">
            <v>17684.29</v>
          </cell>
        </row>
        <row r="1130">
          <cell r="A1130" t="str">
            <v>Raw Material - Imports</v>
          </cell>
          <cell r="C1130">
            <v>35735399.710000001</v>
          </cell>
        </row>
        <row r="1131">
          <cell r="A1131" t="str">
            <v>STD-4(RAW MATERIAL)</v>
          </cell>
          <cell r="C1131">
            <v>0</v>
          </cell>
        </row>
        <row r="1132">
          <cell r="A1132" t="str">
            <v>ENTRY TAX EXP.</v>
          </cell>
          <cell r="C1132">
            <v>0</v>
          </cell>
        </row>
        <row r="1133">
          <cell r="A1133" t="str">
            <v>STD-4 RAW MATERIAL (4 %)</v>
          </cell>
          <cell r="C1133">
            <v>24257891.609999999</v>
          </cell>
        </row>
        <row r="1134">
          <cell r="A1134" t="str">
            <v>RAW MATERIAL - LINE REJCTION</v>
          </cell>
          <cell r="D1134">
            <v>171041.98</v>
          </cell>
        </row>
        <row r="1135">
          <cell r="A1135" t="str">
            <v>CONSUMPTION OF OTHER MATERIALS</v>
          </cell>
        </row>
        <row r="1136">
          <cell r="A1136" t="str">
            <v>Consumables &amp; stores items consumed</v>
          </cell>
          <cell r="C1136">
            <v>342764.57</v>
          </cell>
        </row>
        <row r="1137">
          <cell r="A1137" t="str">
            <v>Fuel consumed</v>
          </cell>
          <cell r="C1137">
            <v>0</v>
          </cell>
        </row>
        <row r="1138">
          <cell r="A1138" t="str">
            <v>Laboratory materials consumed</v>
          </cell>
          <cell r="C1138">
            <v>0</v>
          </cell>
        </row>
        <row r="1139">
          <cell r="A1139" t="str">
            <v>Chemicals ( for production)</v>
          </cell>
          <cell r="C1139">
            <v>1036035.25</v>
          </cell>
        </row>
        <row r="1140">
          <cell r="A1140" t="str">
            <v>GASES</v>
          </cell>
          <cell r="C1140">
            <v>67271.399999999994</v>
          </cell>
        </row>
        <row r="1141">
          <cell r="A1141" t="str">
            <v>MATERIALS INWARD EXPENSES</v>
          </cell>
        </row>
        <row r="1142">
          <cell r="A1142" t="str">
            <v>Commission/Brokerage on purchases</v>
          </cell>
          <cell r="C1142">
            <v>0</v>
          </cell>
        </row>
        <row r="1143">
          <cell r="A1143" t="str">
            <v>Freight/Octroi exp. on Ind purchase</v>
          </cell>
          <cell r="C1143">
            <v>210201</v>
          </cell>
        </row>
        <row r="1144">
          <cell r="A1144" t="str">
            <v>Loading/Unloading on ind. purchases</v>
          </cell>
          <cell r="C1144">
            <v>0</v>
          </cell>
        </row>
        <row r="1145">
          <cell r="A1145" t="str">
            <v>Custom Duty - Imports</v>
          </cell>
          <cell r="C1145">
            <v>8398454</v>
          </cell>
        </row>
        <row r="1146">
          <cell r="A1146" t="str">
            <v>Freight/Octroi exp. on Imports</v>
          </cell>
          <cell r="C1146">
            <v>289566</v>
          </cell>
        </row>
        <row r="1147">
          <cell r="A1147" t="str">
            <v>Custom clearance charges - Imports.</v>
          </cell>
          <cell r="C1147">
            <v>178703.66</v>
          </cell>
        </row>
        <row r="1148">
          <cell r="A1148" t="str">
            <v>Agency Charges-imports</v>
          </cell>
          <cell r="C1148">
            <v>155819</v>
          </cell>
        </row>
        <row r="1149">
          <cell r="A1149" t="str">
            <v>MANUFACTURING &amp; OTHER EXPENSES</v>
          </cell>
        </row>
        <row r="1150">
          <cell r="A1150" t="str">
            <v>Factory general expenses</v>
          </cell>
          <cell r="C1150">
            <v>0</v>
          </cell>
        </row>
        <row r="1151">
          <cell r="A1151" t="str">
            <v>Factory water charges</v>
          </cell>
          <cell r="C1151">
            <v>0</v>
          </cell>
        </row>
        <row r="1152">
          <cell r="A1152" t="str">
            <v>Inspection fees</v>
          </cell>
          <cell r="C1152">
            <v>0</v>
          </cell>
        </row>
        <row r="1153">
          <cell r="A1153" t="str">
            <v>Labour/Processing charges</v>
          </cell>
          <cell r="C1153">
            <v>0</v>
          </cell>
        </row>
        <row r="1154">
          <cell r="A1154" t="str">
            <v>Research &amp; Developement expenses</v>
          </cell>
          <cell r="C1154">
            <v>0</v>
          </cell>
        </row>
        <row r="1155">
          <cell r="A1155" t="str">
            <v>Testing fees/Certification charges</v>
          </cell>
          <cell r="C1155">
            <v>46285</v>
          </cell>
        </row>
        <row r="1156">
          <cell r="A1156" t="str">
            <v>Write offs - machineries etc.</v>
          </cell>
          <cell r="C1156">
            <v>0</v>
          </cell>
        </row>
        <row r="1157">
          <cell r="A1157" t="str">
            <v>Write offs - dies/jigs/tools/moulds</v>
          </cell>
          <cell r="C1157">
            <v>0</v>
          </cell>
        </row>
        <row r="1158">
          <cell r="A1158" t="str">
            <v>OUT SIDE PROCESSING</v>
          </cell>
          <cell r="C1158">
            <v>377574.11</v>
          </cell>
        </row>
        <row r="1159">
          <cell r="A1159" t="str">
            <v>POWER</v>
          </cell>
        </row>
        <row r="1160">
          <cell r="A1160" t="str">
            <v>Diesel Expenses</v>
          </cell>
          <cell r="C1160">
            <v>790167</v>
          </cell>
        </row>
        <row r="1161">
          <cell r="A1161" t="str">
            <v>Electricity Expenses</v>
          </cell>
          <cell r="C1161">
            <v>1570666</v>
          </cell>
        </row>
        <row r="1162">
          <cell r="A1162" t="str">
            <v>Electricity Exp.-Reimbursement</v>
          </cell>
          <cell r="C1162">
            <v>24962</v>
          </cell>
        </row>
        <row r="1163">
          <cell r="A1163" t="str">
            <v>Proto Machine Exps.</v>
          </cell>
          <cell r="C1163">
            <v>90784.55</v>
          </cell>
        </row>
        <row r="1164">
          <cell r="A1164" t="str">
            <v>ISO expenses</v>
          </cell>
          <cell r="C1164">
            <v>33661.300000000003</v>
          </cell>
        </row>
        <row r="1165">
          <cell r="A1165" t="str">
            <v>Rework expenses</v>
          </cell>
          <cell r="C1165">
            <v>315</v>
          </cell>
        </row>
        <row r="1166">
          <cell r="A1166" t="str">
            <v>Preliminary Expenses w.off</v>
          </cell>
          <cell r="C1166">
            <v>0</v>
          </cell>
        </row>
        <row r="1167">
          <cell r="A1167" t="str">
            <v>Painting Exp.(outside contractor)</v>
          </cell>
          <cell r="C1167">
            <v>224486.32</v>
          </cell>
        </row>
        <row r="1168">
          <cell r="A1168" t="str">
            <v>MANUFACTURING TAXES AND RATES</v>
          </cell>
        </row>
        <row r="1169">
          <cell r="A1169" t="str">
            <v>Fire tax</v>
          </cell>
          <cell r="C1169">
            <v>19019</v>
          </cell>
        </row>
        <row r="1170">
          <cell r="A1170" t="str">
            <v>Central Sales Tax</v>
          </cell>
          <cell r="C1170">
            <v>0</v>
          </cell>
        </row>
        <row r="1171">
          <cell r="A1171" t="str">
            <v>Excise duty</v>
          </cell>
          <cell r="C1171">
            <v>0</v>
          </cell>
        </row>
        <row r="1172">
          <cell r="A1172" t="str">
            <v>Municipal taxes</v>
          </cell>
          <cell r="C1172">
            <v>0</v>
          </cell>
        </row>
        <row r="1173">
          <cell r="A1173" t="str">
            <v>Purchase tax</v>
          </cell>
          <cell r="C1173">
            <v>0</v>
          </cell>
        </row>
        <row r="1174">
          <cell r="A1174" t="str">
            <v>Sales Tax</v>
          </cell>
          <cell r="C1174">
            <v>15931.17</v>
          </cell>
        </row>
        <row r="1175">
          <cell r="A1175" t="str">
            <v>Sales tax surcharge</v>
          </cell>
          <cell r="C1175">
            <v>0</v>
          </cell>
        </row>
        <row r="1176">
          <cell r="A1176" t="str">
            <v>House Tax - General Admin.</v>
          </cell>
          <cell r="C1176">
            <v>95091</v>
          </cell>
        </row>
        <row r="1177">
          <cell r="A1177" t="str">
            <v>PERSONNEL EXPENSES-SALARY</v>
          </cell>
        </row>
        <row r="1178">
          <cell r="A1178" t="str">
            <v>Commission salary</v>
          </cell>
          <cell r="C1178">
            <v>0</v>
          </cell>
        </row>
        <row r="1179">
          <cell r="A1179" t="str">
            <v>Leased Accomodation</v>
          </cell>
          <cell r="C1179">
            <v>332272.21999999997</v>
          </cell>
        </row>
        <row r="1180">
          <cell r="A1180" t="str">
            <v>Basic</v>
          </cell>
          <cell r="C1180">
            <v>4590035.5199999996</v>
          </cell>
        </row>
        <row r="1181">
          <cell r="A1181" t="str">
            <v>Leave travelling assistance</v>
          </cell>
          <cell r="C1181">
            <v>292572.3</v>
          </cell>
        </row>
        <row r="1182">
          <cell r="A1182" t="str">
            <v>House Rent Allowance</v>
          </cell>
          <cell r="C1182">
            <v>2255933.71</v>
          </cell>
        </row>
        <row r="1183">
          <cell r="A1183" t="str">
            <v>Special Pay</v>
          </cell>
          <cell r="C1183">
            <v>637500</v>
          </cell>
        </row>
        <row r="1184">
          <cell r="A1184" t="str">
            <v>Entertainment Allowance</v>
          </cell>
          <cell r="C1184">
            <v>80948.39</v>
          </cell>
        </row>
        <row r="1185">
          <cell r="A1185" t="str">
            <v>Software Allowance</v>
          </cell>
          <cell r="C1185">
            <v>24000</v>
          </cell>
        </row>
        <row r="1186">
          <cell r="A1186" t="str">
            <v>Conveyance Allowance</v>
          </cell>
          <cell r="C1186">
            <v>1100739.76</v>
          </cell>
        </row>
        <row r="1187">
          <cell r="A1187" t="str">
            <v>Leave Pay</v>
          </cell>
          <cell r="C1187">
            <v>286889.09000000003</v>
          </cell>
        </row>
        <row r="1188">
          <cell r="A1188" t="str">
            <v>Co's Cont. to PF &amp; FPF</v>
          </cell>
          <cell r="C1188">
            <v>778534</v>
          </cell>
        </row>
        <row r="1189">
          <cell r="A1189" t="str">
            <v>Co's Cont to ESI</v>
          </cell>
          <cell r="C1189">
            <v>33461.75</v>
          </cell>
        </row>
        <row r="1190">
          <cell r="A1190" t="str">
            <v>Staff Transport</v>
          </cell>
          <cell r="C1190">
            <v>84428</v>
          </cell>
        </row>
        <row r="1191">
          <cell r="A1191" t="str">
            <v>Canteen Deduction</v>
          </cell>
          <cell r="D1191">
            <v>37372.959999999999</v>
          </cell>
        </row>
        <row r="1192">
          <cell r="A1192" t="str">
            <v>Round Off - Salary</v>
          </cell>
          <cell r="C1192">
            <v>123.99</v>
          </cell>
        </row>
        <row r="1193">
          <cell r="A1193" t="str">
            <v>Dearness Allowance</v>
          </cell>
          <cell r="C1193">
            <v>1541991.53</v>
          </cell>
        </row>
        <row r="1194">
          <cell r="A1194" t="str">
            <v>Education Allowance</v>
          </cell>
          <cell r="C1194">
            <v>95107.86</v>
          </cell>
        </row>
        <row r="1195">
          <cell r="A1195" t="str">
            <v>Personal Pay</v>
          </cell>
          <cell r="C1195">
            <v>274581.73</v>
          </cell>
        </row>
        <row r="1196">
          <cell r="A1196" t="str">
            <v>Ad - Hoc Allowance</v>
          </cell>
          <cell r="C1196">
            <v>748426.93</v>
          </cell>
        </row>
        <row r="1197">
          <cell r="A1197" t="str">
            <v>Night Shift Allowance</v>
          </cell>
          <cell r="C1197">
            <v>3397.5</v>
          </cell>
        </row>
        <row r="1198">
          <cell r="A1198" t="str">
            <v>Production Bonus-salary</v>
          </cell>
          <cell r="C1198">
            <v>104312.74</v>
          </cell>
        </row>
        <row r="1199">
          <cell r="A1199" t="str">
            <v>Meal Expense - salary</v>
          </cell>
          <cell r="C1199">
            <v>58905.75</v>
          </cell>
        </row>
        <row r="1200">
          <cell r="A1200" t="str">
            <v>Medical Reimbursement</v>
          </cell>
          <cell r="C1200">
            <v>303319</v>
          </cell>
        </row>
        <row r="1201">
          <cell r="A1201" t="str">
            <v>Tea Allowance</v>
          </cell>
          <cell r="C1201">
            <v>381.74</v>
          </cell>
        </row>
        <row r="1202">
          <cell r="A1202" t="str">
            <v>Bonus &amp; Exgratia</v>
          </cell>
          <cell r="C1202">
            <v>354837</v>
          </cell>
        </row>
        <row r="1203">
          <cell r="A1203" t="str">
            <v>Wages reimbursement</v>
          </cell>
          <cell r="C1203">
            <v>119250</v>
          </cell>
        </row>
        <row r="1204">
          <cell r="A1204" t="str">
            <v>Parformance Award - salary</v>
          </cell>
          <cell r="C1204">
            <v>2272645</v>
          </cell>
        </row>
        <row r="1205">
          <cell r="A1205" t="str">
            <v>Service Award</v>
          </cell>
          <cell r="C1205">
            <v>4000</v>
          </cell>
        </row>
        <row r="1206">
          <cell r="A1206" t="str">
            <v>Deputation Salary</v>
          </cell>
          <cell r="C1206">
            <v>0</v>
          </cell>
        </row>
        <row r="1207">
          <cell r="A1207" t="str">
            <v>Gratuity Expense</v>
          </cell>
          <cell r="C1207">
            <v>154148.5</v>
          </cell>
        </row>
        <row r="1208">
          <cell r="A1208" t="str">
            <v>Superannuation Expense</v>
          </cell>
          <cell r="C1208">
            <v>401760</v>
          </cell>
        </row>
        <row r="1209">
          <cell r="A1209" t="str">
            <v>Economic / Death Relife Fund</v>
          </cell>
          <cell r="C1209">
            <v>0</v>
          </cell>
        </row>
        <row r="1210">
          <cell r="A1210" t="str">
            <v>Subsistence Allowance</v>
          </cell>
          <cell r="C1210">
            <v>0</v>
          </cell>
        </row>
        <row r="1211">
          <cell r="A1211" t="str">
            <v>NOTICE PAY-SALARY</v>
          </cell>
          <cell r="D1211">
            <v>6300</v>
          </cell>
        </row>
        <row r="1212">
          <cell r="A1212" t="str">
            <v>SALARY DEDUCTION-EMPLOYEES</v>
          </cell>
          <cell r="C1212">
            <v>0</v>
          </cell>
        </row>
        <row r="1213">
          <cell r="A1213" t="str">
            <v>Other Allowance.</v>
          </cell>
          <cell r="C1213">
            <v>88949.3</v>
          </cell>
        </row>
        <row r="1214">
          <cell r="A1214" t="str">
            <v>Car Substitution Allowance</v>
          </cell>
          <cell r="C1214">
            <v>31000</v>
          </cell>
        </row>
        <row r="1215">
          <cell r="A1215" t="str">
            <v>Soft furnishing Exps.</v>
          </cell>
          <cell r="C1215">
            <v>63000</v>
          </cell>
        </row>
        <row r="1216">
          <cell r="A1216" t="str">
            <v>ADMINISTRATIVE &amp; SELLING EXPENSES</v>
          </cell>
        </row>
        <row r="1217">
          <cell r="A1217" t="str">
            <v>Discounts and rebates on sales</v>
          </cell>
          <cell r="C1217">
            <v>0</v>
          </cell>
        </row>
        <row r="1218">
          <cell r="A1218" t="str">
            <v>VEHICLE EXPENSE</v>
          </cell>
        </row>
        <row r="1219">
          <cell r="A1219" t="str">
            <v>Car Lease Rent- Management Engg.</v>
          </cell>
          <cell r="C1219">
            <v>0</v>
          </cell>
        </row>
        <row r="1220">
          <cell r="A1220" t="str">
            <v>Vehicle exp. (Cello)-Ex. Director</v>
          </cell>
          <cell r="C1220">
            <v>44842.3</v>
          </cell>
        </row>
        <row r="1221">
          <cell r="A1221" t="str">
            <v>Vehicle exp. (P.K.Gupta)-Quality</v>
          </cell>
          <cell r="C1221">
            <v>0</v>
          </cell>
        </row>
        <row r="1222">
          <cell r="A1222" t="str">
            <v>Vehicle exp. (Mr.Kalra)-Mfg. Mgt.</v>
          </cell>
          <cell r="C1222">
            <v>6051</v>
          </cell>
        </row>
        <row r="1223">
          <cell r="A1223" t="str">
            <v>Vehicle exp. (SKC)-Management Engg.</v>
          </cell>
          <cell r="C1223">
            <v>1220</v>
          </cell>
        </row>
        <row r="1224">
          <cell r="A1224" t="str">
            <v>Vehicle exp.(Mr.Y.K.Arora)-Mang.Materials</v>
          </cell>
          <cell r="C1224">
            <v>1473</v>
          </cell>
        </row>
        <row r="1225">
          <cell r="A1225" t="str">
            <v>vehicle (Ambulance)</v>
          </cell>
          <cell r="C1225">
            <v>2495</v>
          </cell>
        </row>
        <row r="1226">
          <cell r="A1226" t="str">
            <v>Vehicle exp.(Mitsubishi Lancer)-S.babu</v>
          </cell>
          <cell r="C1226">
            <v>31416</v>
          </cell>
        </row>
        <row r="1227">
          <cell r="A1227" t="str">
            <v>Vehicle exp.(Santro)-S.Babu</v>
          </cell>
          <cell r="C1227">
            <v>17279</v>
          </cell>
        </row>
        <row r="1228">
          <cell r="A1228" t="str">
            <v>vehicle exp -Esteem Mang. Engg</v>
          </cell>
          <cell r="C1228">
            <v>1151</v>
          </cell>
        </row>
        <row r="1229">
          <cell r="A1229" t="str">
            <v>REPAIR AND MAINTENENCE</v>
          </cell>
        </row>
        <row r="1230">
          <cell r="A1230" t="str">
            <v>Repair&amp;Maint. - Systems</v>
          </cell>
          <cell r="C1230">
            <v>89210</v>
          </cell>
        </row>
        <row r="1231">
          <cell r="A1231" t="str">
            <v>Repair &amp; Maint. - PPC</v>
          </cell>
          <cell r="C1231">
            <v>0</v>
          </cell>
        </row>
        <row r="1232">
          <cell r="A1232" t="str">
            <v>Repair &amp; Maint.-Quality</v>
          </cell>
          <cell r="C1232">
            <v>40122</v>
          </cell>
        </row>
        <row r="1233">
          <cell r="A1233" t="str">
            <v>Repair &amp; Maint.-Maintainence</v>
          </cell>
          <cell r="C1233">
            <v>513494.88</v>
          </cell>
        </row>
        <row r="1234">
          <cell r="A1234" t="str">
            <v>Repair &amp; Maint.- Industrial Engg.</v>
          </cell>
          <cell r="C1234">
            <v>550</v>
          </cell>
        </row>
        <row r="1235">
          <cell r="A1235" t="str">
            <v>Repair &amp; Maint.-Cr.Prd. Engg.</v>
          </cell>
          <cell r="C1235">
            <v>178269</v>
          </cell>
        </row>
        <row r="1236">
          <cell r="A1236" t="str">
            <v>Repair &amp; Maint. - Purchase</v>
          </cell>
          <cell r="C1236">
            <v>14138.1</v>
          </cell>
        </row>
        <row r="1237">
          <cell r="A1237" t="str">
            <v>Repair &amp; Maint. - Personnel</v>
          </cell>
          <cell r="C1237">
            <v>22596</v>
          </cell>
        </row>
        <row r="1238">
          <cell r="A1238" t="str">
            <v>Repair &amp; Maint. - Fabrication.</v>
          </cell>
          <cell r="C1238">
            <v>93521.25</v>
          </cell>
        </row>
        <row r="1239">
          <cell r="A1239" t="str">
            <v>Repair &amp; Maint.-Magt. Engg.</v>
          </cell>
          <cell r="C1239">
            <v>0</v>
          </cell>
        </row>
        <row r="1240">
          <cell r="A1240" t="str">
            <v>Repair &amp; Maint. - ED</v>
          </cell>
          <cell r="C1240">
            <v>14979.98</v>
          </cell>
        </row>
        <row r="1241">
          <cell r="A1241" t="str">
            <v>Repair &amp; Maint.- Finance</v>
          </cell>
          <cell r="C1241">
            <v>1700</v>
          </cell>
        </row>
        <row r="1242">
          <cell r="A1242" t="str">
            <v>Repair &amp; Maint. - Stores.</v>
          </cell>
          <cell r="C1242">
            <v>51475.22</v>
          </cell>
        </row>
        <row r="1243">
          <cell r="A1243" t="str">
            <v>Repair &amp; Maint. - Shipment.</v>
          </cell>
          <cell r="C1243">
            <v>4831</v>
          </cell>
        </row>
        <row r="1244">
          <cell r="A1244" t="str">
            <v>Repair &amp; Maint. - Magt. Mfg.</v>
          </cell>
          <cell r="C1244">
            <v>2296</v>
          </cell>
        </row>
        <row r="1245">
          <cell r="A1245" t="str">
            <v>Repair &amp; Maint. - Paint Shop.</v>
          </cell>
          <cell r="C1245">
            <v>289978.45</v>
          </cell>
        </row>
        <row r="1246">
          <cell r="A1246" t="str">
            <v>Repair &amp; Maint.- Assy.</v>
          </cell>
          <cell r="C1246">
            <v>98261.58</v>
          </cell>
        </row>
        <row r="1247">
          <cell r="A1247" t="str">
            <v>Repair &amp; Maint. - Magt. Materials</v>
          </cell>
          <cell r="C1247">
            <v>0</v>
          </cell>
        </row>
        <row r="1248">
          <cell r="A1248" t="str">
            <v>Repairs &amp; Maint.-Bldg.</v>
          </cell>
          <cell r="C1248">
            <v>10009.700000000001</v>
          </cell>
        </row>
        <row r="1249">
          <cell r="A1249" t="str">
            <v>Repairs &amp; Maint.-Plant &amp; Mach.</v>
          </cell>
          <cell r="C1249">
            <v>0</v>
          </cell>
        </row>
        <row r="1250">
          <cell r="A1250" t="str">
            <v>Repair &amp; Maint.- Recoverable</v>
          </cell>
          <cell r="D1250">
            <v>5000</v>
          </cell>
        </row>
        <row r="1251">
          <cell r="A1251" t="str">
            <v>PACKING &amp; FORWARDING</v>
          </cell>
        </row>
        <row r="1252">
          <cell r="A1252" t="str">
            <v>Freight Outward-Shipping</v>
          </cell>
          <cell r="C1252">
            <v>7654.8</v>
          </cell>
        </row>
        <row r="1253">
          <cell r="A1253" t="str">
            <v>Packing Charges-Shipping</v>
          </cell>
          <cell r="C1253">
            <v>79762.86</v>
          </cell>
        </row>
        <row r="1254">
          <cell r="A1254" t="str">
            <v>Freight Outward - Domestic</v>
          </cell>
          <cell r="C1254">
            <v>26024</v>
          </cell>
        </row>
        <row r="1255">
          <cell r="A1255" t="str">
            <v>Commision-clearing &amp; forwarding</v>
          </cell>
          <cell r="C1255">
            <v>0</v>
          </cell>
        </row>
        <row r="1256">
          <cell r="A1256" t="str">
            <v>FREIGHT CHARGES - RECOVERABLE</v>
          </cell>
          <cell r="D1256">
            <v>40000</v>
          </cell>
        </row>
        <row r="1257">
          <cell r="A1257" t="str">
            <v>FREIGHT OUTWARD - TAF 68</v>
          </cell>
          <cell r="C1257">
            <v>0</v>
          </cell>
        </row>
        <row r="1258">
          <cell r="A1258" t="str">
            <v>TRAVEL DOMESTIC</v>
          </cell>
        </row>
        <row r="1259">
          <cell r="A1259" t="str">
            <v>Travel Domestic-E.D.</v>
          </cell>
          <cell r="C1259">
            <v>78134.009999999995</v>
          </cell>
        </row>
        <row r="1260">
          <cell r="A1260" t="str">
            <v>Travel Domestic-Manf. Mgt.</v>
          </cell>
          <cell r="C1260">
            <v>0</v>
          </cell>
        </row>
        <row r="1261">
          <cell r="A1261" t="str">
            <v>Travel Domestic-Assembly</v>
          </cell>
          <cell r="C1261">
            <v>0</v>
          </cell>
        </row>
        <row r="1262">
          <cell r="A1262" t="str">
            <v>Travel Domestic-Fabrication</v>
          </cell>
          <cell r="C1262">
            <v>0</v>
          </cell>
        </row>
        <row r="1263">
          <cell r="A1263" t="str">
            <v>Travel Domestic-PPC</v>
          </cell>
          <cell r="C1263">
            <v>0</v>
          </cell>
        </row>
        <row r="1264">
          <cell r="A1264" t="str">
            <v>Travel Domestic-Maintainence</v>
          </cell>
          <cell r="C1264">
            <v>0</v>
          </cell>
        </row>
        <row r="1265">
          <cell r="A1265" t="str">
            <v>Travel Domestic-Paint Shop</v>
          </cell>
          <cell r="C1265">
            <v>0</v>
          </cell>
        </row>
        <row r="1266">
          <cell r="A1266" t="str">
            <v>Travel Domestic-Indus. Engg.</v>
          </cell>
          <cell r="C1266">
            <v>0</v>
          </cell>
        </row>
        <row r="1267">
          <cell r="A1267" t="str">
            <v>Travel Domestic-Magt. Engg.</v>
          </cell>
          <cell r="C1267">
            <v>7169</v>
          </cell>
        </row>
        <row r="1268">
          <cell r="A1268" t="str">
            <v>Travel Domestic-Curr. Product Engg.</v>
          </cell>
          <cell r="C1268">
            <v>147341</v>
          </cell>
        </row>
        <row r="1269">
          <cell r="A1269" t="str">
            <v>Travel Domestic-Material Magt.</v>
          </cell>
          <cell r="C1269">
            <v>1112</v>
          </cell>
        </row>
        <row r="1270">
          <cell r="A1270" t="str">
            <v>Travel Domestic - Purchase</v>
          </cell>
          <cell r="C1270">
            <v>14100</v>
          </cell>
        </row>
        <row r="1271">
          <cell r="A1271" t="str">
            <v>Travel Domestic - Shipment</v>
          </cell>
          <cell r="C1271">
            <v>0</v>
          </cell>
        </row>
        <row r="1272">
          <cell r="A1272" t="str">
            <v>Travel Domestic - Stores</v>
          </cell>
          <cell r="C1272">
            <v>21556</v>
          </cell>
        </row>
        <row r="1273">
          <cell r="A1273" t="str">
            <v>Travel Domestic - Personnel</v>
          </cell>
          <cell r="C1273">
            <v>19897</v>
          </cell>
        </row>
        <row r="1274">
          <cell r="A1274" t="str">
            <v>Travel Domestic - Finance</v>
          </cell>
          <cell r="C1274">
            <v>0</v>
          </cell>
        </row>
        <row r="1275">
          <cell r="A1275" t="str">
            <v>Travel Domestic - Systems</v>
          </cell>
          <cell r="C1275">
            <v>2958</v>
          </cell>
        </row>
        <row r="1276">
          <cell r="A1276" t="str">
            <v>Travel Domestic - Quality</v>
          </cell>
          <cell r="C1276">
            <v>13380</v>
          </cell>
        </row>
        <row r="1277">
          <cell r="A1277" t="str">
            <v>TRAVEL DOMESTIC - RECOVERABLE</v>
          </cell>
          <cell r="D1277">
            <v>40000</v>
          </cell>
        </row>
        <row r="1278">
          <cell r="A1278" t="str">
            <v>Travel Domestic-New Projects</v>
          </cell>
          <cell r="C1278">
            <v>1113</v>
          </cell>
        </row>
        <row r="1279">
          <cell r="A1279" t="str">
            <v>RATES,TAXES &amp; MICS.</v>
          </cell>
        </row>
        <row r="1280">
          <cell r="A1280" t="str">
            <v>Fees &amp; subscription-General Admin.</v>
          </cell>
          <cell r="C1280">
            <v>72750</v>
          </cell>
        </row>
        <row r="1281">
          <cell r="A1281" t="str">
            <v>Books &amp; Periodicals-General Admin.</v>
          </cell>
          <cell r="C1281">
            <v>14062</v>
          </cell>
        </row>
        <row r="1282">
          <cell r="A1282" t="str">
            <v>Photocopier Expenses-General Admin.</v>
          </cell>
          <cell r="C1282">
            <v>30379</v>
          </cell>
        </row>
        <row r="1283">
          <cell r="A1283" t="str">
            <v>Membership Exps.</v>
          </cell>
          <cell r="C1283">
            <v>17000</v>
          </cell>
        </row>
        <row r="1284">
          <cell r="A1284" t="str">
            <v>Misc. Expenses</v>
          </cell>
          <cell r="C1284">
            <v>7970</v>
          </cell>
        </row>
        <row r="1285">
          <cell r="A1285" t="str">
            <v>Charity &amp; Donation - E.D.</v>
          </cell>
          <cell r="C1285">
            <v>0</v>
          </cell>
        </row>
        <row r="1286">
          <cell r="A1286" t="str">
            <v>Photograph Exps.</v>
          </cell>
          <cell r="C1286">
            <v>1990</v>
          </cell>
        </row>
        <row r="1287">
          <cell r="A1287" t="str">
            <v>Advertisement - General Admin.</v>
          </cell>
          <cell r="C1287">
            <v>7500</v>
          </cell>
        </row>
        <row r="1288">
          <cell r="A1288" t="str">
            <v>Brokerage - General Admin.</v>
          </cell>
          <cell r="C1288">
            <v>4850</v>
          </cell>
        </row>
        <row r="1289">
          <cell r="A1289" t="str">
            <v>Hire Charges - General Admin.</v>
          </cell>
          <cell r="C1289">
            <v>118288</v>
          </cell>
        </row>
        <row r="1290">
          <cell r="A1290" t="str">
            <v>Gifts -General Admin.</v>
          </cell>
          <cell r="C1290">
            <v>420</v>
          </cell>
        </row>
        <row r="1291">
          <cell r="A1291" t="str">
            <v>Dividend Tax</v>
          </cell>
          <cell r="C1291">
            <v>0</v>
          </cell>
        </row>
        <row r="1292">
          <cell r="A1292" t="str">
            <v>Water charges-General Admin.</v>
          </cell>
          <cell r="C1292">
            <v>121880</v>
          </cell>
        </row>
        <row r="1293">
          <cell r="A1293" t="str">
            <v>CONFERENCE EXPS.</v>
          </cell>
          <cell r="C1293">
            <v>0</v>
          </cell>
        </row>
        <row r="1294">
          <cell r="A1294" t="str">
            <v>Fine on statutory payments-General Admin.</v>
          </cell>
          <cell r="C1294">
            <v>266225</v>
          </cell>
        </row>
        <row r="1295">
          <cell r="A1295" t="str">
            <v>ROUNDOFF-BAL.</v>
          </cell>
          <cell r="C1295">
            <v>0</v>
          </cell>
        </row>
        <row r="1296">
          <cell r="A1296" t="str">
            <v>Lease Rent-Corporate</v>
          </cell>
          <cell r="C1296">
            <v>1418400</v>
          </cell>
        </row>
        <row r="1297">
          <cell r="A1297" t="str">
            <v>GAS REIMBURSEMENT</v>
          </cell>
          <cell r="C1297">
            <v>744.36</v>
          </cell>
        </row>
        <row r="1298">
          <cell r="A1298" t="str">
            <v>TELEPHONE &amp; POSTAGE</v>
          </cell>
        </row>
        <row r="1299">
          <cell r="A1299" t="str">
            <v>Telephone Exps.- General Admin.</v>
          </cell>
          <cell r="C1299">
            <v>372419.37</v>
          </cell>
        </row>
        <row r="1300">
          <cell r="A1300" t="str">
            <v>Telephone Exp. 5270766/1767/0765-Ed</v>
          </cell>
          <cell r="C1300">
            <v>0</v>
          </cell>
        </row>
        <row r="1301">
          <cell r="A1301" t="str">
            <v>Telephone Exps.-5273532-Material</v>
          </cell>
          <cell r="C1301">
            <v>0</v>
          </cell>
        </row>
        <row r="1302">
          <cell r="A1302" t="str">
            <v>Telephone Exps.-5273560-Mfg.</v>
          </cell>
          <cell r="C1302">
            <v>0</v>
          </cell>
        </row>
        <row r="1303">
          <cell r="A1303" t="str">
            <v>Telephone Exps.-5278841-Engg.</v>
          </cell>
          <cell r="C1303">
            <v>0</v>
          </cell>
        </row>
        <row r="1304">
          <cell r="A1304" t="str">
            <v>Telephone Exps.-5273545-Systems</v>
          </cell>
          <cell r="C1304">
            <v>0</v>
          </cell>
        </row>
        <row r="1305">
          <cell r="A1305" t="str">
            <v>Telephone Exps.-5255985-Personnel</v>
          </cell>
          <cell r="C1305">
            <v>0</v>
          </cell>
        </row>
        <row r="1306">
          <cell r="A1306" t="str">
            <v>Pager Exps.-General Admin.</v>
          </cell>
          <cell r="C1306">
            <v>1263</v>
          </cell>
        </row>
        <row r="1307">
          <cell r="A1307" t="str">
            <v>Postage Exps.-General Admin.</v>
          </cell>
          <cell r="C1307">
            <v>3480</v>
          </cell>
        </row>
        <row r="1308">
          <cell r="A1308" t="str">
            <v>Courier Exps.-General Admin.</v>
          </cell>
          <cell r="C1308">
            <v>41945.599999999999</v>
          </cell>
        </row>
        <row r="1309">
          <cell r="A1309" t="str">
            <v>Telephone Exps.(y.arora-9810016612)-Material</v>
          </cell>
          <cell r="C1309">
            <v>4036.16</v>
          </cell>
        </row>
        <row r="1310">
          <cell r="A1310" t="str">
            <v>Telephone Exps.-6840485-chairman residence</v>
          </cell>
          <cell r="C1310">
            <v>21669</v>
          </cell>
        </row>
        <row r="1311">
          <cell r="A1311" t="str">
            <v>Telephone Exps.(S.Babu-9810016984)-E.D.</v>
          </cell>
          <cell r="C1311">
            <v>11813.64</v>
          </cell>
        </row>
        <row r="1312">
          <cell r="A1312" t="str">
            <v>ENTERTAINMENT EXPENSES</v>
          </cell>
        </row>
        <row r="1313">
          <cell r="A1313" t="str">
            <v>Entertainment - E D</v>
          </cell>
          <cell r="C1313">
            <v>45104.21</v>
          </cell>
        </row>
        <row r="1314">
          <cell r="A1314" t="str">
            <v>Entertainment - Finance</v>
          </cell>
          <cell r="C1314">
            <v>590</v>
          </cell>
        </row>
        <row r="1315">
          <cell r="A1315" t="str">
            <v>Entertainment - Quality</v>
          </cell>
          <cell r="C1315">
            <v>0</v>
          </cell>
        </row>
        <row r="1316">
          <cell r="A1316" t="str">
            <v>Entertainment - Personnel</v>
          </cell>
          <cell r="C1316">
            <v>0</v>
          </cell>
        </row>
        <row r="1317">
          <cell r="A1317" t="str">
            <v>Entertainment - Systems</v>
          </cell>
          <cell r="C1317">
            <v>0</v>
          </cell>
        </row>
        <row r="1318">
          <cell r="A1318" t="str">
            <v>Entertainment - Purchase</v>
          </cell>
          <cell r="C1318">
            <v>6100</v>
          </cell>
        </row>
        <row r="1319">
          <cell r="A1319" t="str">
            <v>Entertainment-Engineering</v>
          </cell>
          <cell r="C1319">
            <v>1797</v>
          </cell>
        </row>
        <row r="1320">
          <cell r="A1320" t="str">
            <v>TRAVEL OVERSEAS</v>
          </cell>
        </row>
        <row r="1321">
          <cell r="A1321" t="str">
            <v>Travel Overseas - E.D.</v>
          </cell>
          <cell r="C1321">
            <v>438871.5</v>
          </cell>
        </row>
        <row r="1322">
          <cell r="A1322" t="str">
            <v>Foreign Travelling (Training)</v>
          </cell>
          <cell r="C1322">
            <v>0</v>
          </cell>
        </row>
        <row r="1323">
          <cell r="A1323" t="str">
            <v>Foreign Travelling-Quality</v>
          </cell>
          <cell r="C1323">
            <v>0</v>
          </cell>
        </row>
        <row r="1324">
          <cell r="A1324" t="str">
            <v>Foreign Travelling-Engineering</v>
          </cell>
          <cell r="C1324">
            <v>223297.36</v>
          </cell>
        </row>
        <row r="1325">
          <cell r="A1325" t="str">
            <v>LOCAL CONVEYANCE</v>
          </cell>
        </row>
        <row r="1326">
          <cell r="A1326" t="str">
            <v>Local Conveyance-E.D.</v>
          </cell>
          <cell r="C1326">
            <v>13290</v>
          </cell>
        </row>
        <row r="1327">
          <cell r="A1327" t="str">
            <v>Local Conveyance - Mgt. Manuf</v>
          </cell>
          <cell r="C1327">
            <v>0</v>
          </cell>
        </row>
        <row r="1328">
          <cell r="A1328" t="str">
            <v>Local conveyance- Assembly</v>
          </cell>
          <cell r="C1328">
            <v>72</v>
          </cell>
        </row>
        <row r="1329">
          <cell r="A1329" t="str">
            <v>Local Conveyance - Fabrication</v>
          </cell>
          <cell r="C1329">
            <v>1771</v>
          </cell>
        </row>
        <row r="1330">
          <cell r="A1330" t="str">
            <v>Local Conveyance - Maintainence</v>
          </cell>
          <cell r="C1330">
            <v>1111</v>
          </cell>
        </row>
        <row r="1331">
          <cell r="A1331" t="str">
            <v>Local Conveyance - Paint Shop</v>
          </cell>
          <cell r="C1331">
            <v>331</v>
          </cell>
        </row>
        <row r="1332">
          <cell r="A1332" t="str">
            <v>Local Conveyance - PPC</v>
          </cell>
          <cell r="C1332">
            <v>64</v>
          </cell>
        </row>
        <row r="1333">
          <cell r="A1333" t="str">
            <v>Local Conveyance - Manufacturing</v>
          </cell>
          <cell r="C1333">
            <v>0</v>
          </cell>
        </row>
        <row r="1334">
          <cell r="A1334" t="str">
            <v>Local Conveyance - Mgt. Materials</v>
          </cell>
          <cell r="C1334">
            <v>0</v>
          </cell>
        </row>
        <row r="1335">
          <cell r="A1335" t="str">
            <v>Local Conveyance - Purchase</v>
          </cell>
          <cell r="C1335">
            <v>17976</v>
          </cell>
        </row>
        <row r="1336">
          <cell r="A1336" t="str">
            <v>Local Conveyance - Stores</v>
          </cell>
          <cell r="C1336">
            <v>400</v>
          </cell>
        </row>
        <row r="1337">
          <cell r="A1337" t="str">
            <v>Local Conveyance - Industrial Engg.</v>
          </cell>
          <cell r="C1337">
            <v>1425</v>
          </cell>
        </row>
        <row r="1338">
          <cell r="A1338" t="str">
            <v>Local Conveyance - Shipment</v>
          </cell>
          <cell r="C1338">
            <v>0</v>
          </cell>
        </row>
        <row r="1339">
          <cell r="A1339" t="str">
            <v>Local Conveyance - Magt. Engg.</v>
          </cell>
          <cell r="C1339">
            <v>5066</v>
          </cell>
        </row>
        <row r="1340">
          <cell r="A1340" t="str">
            <v>Local Conveyance - Curr. Prod. Engg</v>
          </cell>
          <cell r="C1340">
            <v>13668</v>
          </cell>
        </row>
        <row r="1341">
          <cell r="A1341" t="str">
            <v>Local Conveyance - Quality</v>
          </cell>
          <cell r="C1341">
            <v>1330</v>
          </cell>
        </row>
        <row r="1342">
          <cell r="A1342" t="str">
            <v>Local Conveyance - Finance</v>
          </cell>
          <cell r="C1342">
            <v>7975</v>
          </cell>
        </row>
        <row r="1343">
          <cell r="A1343" t="str">
            <v>Local Conveyance - Systems</v>
          </cell>
          <cell r="C1343">
            <v>1504</v>
          </cell>
        </row>
        <row r="1344">
          <cell r="A1344" t="str">
            <v>Local Conveyance - Personnel</v>
          </cell>
          <cell r="C1344">
            <v>11249</v>
          </cell>
        </row>
        <row r="1345">
          <cell r="A1345" t="str">
            <v>CONVEYANCE REIMBURSEMENT</v>
          </cell>
        </row>
        <row r="1346">
          <cell r="A1346" t="str">
            <v>Conveyance Reim.-Magt. Manuf.</v>
          </cell>
          <cell r="C1346">
            <v>31608</v>
          </cell>
        </row>
        <row r="1347">
          <cell r="A1347" t="str">
            <v>Conveyance Reimb.- Assembly</v>
          </cell>
          <cell r="C1347">
            <v>240</v>
          </cell>
        </row>
        <row r="1348">
          <cell r="A1348" t="str">
            <v>Conveyance Reimb. - Fabrication</v>
          </cell>
          <cell r="C1348">
            <v>120</v>
          </cell>
        </row>
        <row r="1349">
          <cell r="A1349" t="str">
            <v>Conveyance Reimb. - Paint Shop</v>
          </cell>
          <cell r="C1349">
            <v>2968</v>
          </cell>
        </row>
        <row r="1350">
          <cell r="A1350" t="str">
            <v>Conveyance Reimb. - PPC</v>
          </cell>
          <cell r="C1350">
            <v>400</v>
          </cell>
        </row>
        <row r="1351">
          <cell r="A1351" t="str">
            <v>Conveyance Reimb. - Indust. Engg.</v>
          </cell>
          <cell r="C1351">
            <v>3544</v>
          </cell>
        </row>
        <row r="1352">
          <cell r="A1352" t="str">
            <v>Conveyance Reimb. - Maintainence</v>
          </cell>
          <cell r="C1352">
            <v>0</v>
          </cell>
        </row>
        <row r="1353">
          <cell r="A1353" t="str">
            <v>Conveyance Reimb. - Magt. Material</v>
          </cell>
          <cell r="C1353">
            <v>22648</v>
          </cell>
        </row>
        <row r="1354">
          <cell r="A1354" t="str">
            <v>Conveyance Reimb. - Purchase</v>
          </cell>
          <cell r="C1354">
            <v>28316</v>
          </cell>
        </row>
        <row r="1355">
          <cell r="A1355" t="str">
            <v>Conveyance Reimb. - Stores</v>
          </cell>
          <cell r="C1355">
            <v>2640</v>
          </cell>
        </row>
        <row r="1356">
          <cell r="A1356" t="str">
            <v>Conveyance Reinb. - Shipment</v>
          </cell>
          <cell r="C1356">
            <v>0</v>
          </cell>
        </row>
        <row r="1357">
          <cell r="A1357" t="str">
            <v>Conveyance Reimb. - Magt. Engg.</v>
          </cell>
          <cell r="C1357">
            <v>23106</v>
          </cell>
        </row>
        <row r="1358">
          <cell r="A1358" t="str">
            <v>Conveyance Reimb. - Curr. Prod. Eng</v>
          </cell>
          <cell r="C1358">
            <v>14988</v>
          </cell>
        </row>
        <row r="1359">
          <cell r="A1359" t="str">
            <v>Conveyance Reimb. Quality</v>
          </cell>
          <cell r="C1359">
            <v>6602</v>
          </cell>
        </row>
        <row r="1360">
          <cell r="A1360" t="str">
            <v>Conveyance Reimb. - Finance</v>
          </cell>
          <cell r="C1360">
            <v>46365</v>
          </cell>
        </row>
        <row r="1361">
          <cell r="A1361" t="str">
            <v>Conveyance Reimb. - Systems</v>
          </cell>
          <cell r="C1361">
            <v>8084</v>
          </cell>
        </row>
        <row r="1362">
          <cell r="A1362" t="str">
            <v>Conveyance Reimb. - Personnel</v>
          </cell>
          <cell r="C1362">
            <v>21760</v>
          </cell>
        </row>
        <row r="1363">
          <cell r="A1363" t="str">
            <v>LEGAL &amp; PROFFESIONAL EXPENSES</v>
          </cell>
        </row>
        <row r="1364">
          <cell r="A1364" t="str">
            <v>Legal &amp; Proff.-E.D.</v>
          </cell>
          <cell r="C1364">
            <v>285388</v>
          </cell>
        </row>
        <row r="1365">
          <cell r="A1365" t="str">
            <v>Legal &amp; Proff. - Material</v>
          </cell>
          <cell r="C1365">
            <v>675</v>
          </cell>
        </row>
        <row r="1366">
          <cell r="A1366" t="str">
            <v>Legal &amp; Proff. - Personnel</v>
          </cell>
          <cell r="C1366">
            <v>44462</v>
          </cell>
        </row>
        <row r="1367">
          <cell r="A1367" t="str">
            <v>Legal &amp; Proff. - Finance</v>
          </cell>
          <cell r="C1367">
            <v>62395</v>
          </cell>
        </row>
        <row r="1368">
          <cell r="A1368" t="str">
            <v>Legal &amp; Proff.- Genral Admin.</v>
          </cell>
          <cell r="C1368">
            <v>31500</v>
          </cell>
        </row>
        <row r="1369">
          <cell r="A1369" t="str">
            <v>Consultancy-ED</v>
          </cell>
          <cell r="C1369">
            <v>424101.12</v>
          </cell>
        </row>
        <row r="1370">
          <cell r="A1370" t="str">
            <v>Retainership exp.-Material</v>
          </cell>
          <cell r="C1370">
            <v>32329</v>
          </cell>
        </row>
        <row r="1371">
          <cell r="A1371" t="str">
            <v>PRINTING &amp; STATIONERY</v>
          </cell>
        </row>
        <row r="1372">
          <cell r="A1372" t="str">
            <v>Printing &amp; Stationery - Gen. Admin.</v>
          </cell>
          <cell r="C1372">
            <v>140346.19</v>
          </cell>
        </row>
        <row r="1373">
          <cell r="A1373" t="str">
            <v>Printing &amp; stationery - Systems</v>
          </cell>
          <cell r="C1373">
            <v>125602</v>
          </cell>
        </row>
        <row r="1374">
          <cell r="A1374" t="str">
            <v>INSURANCE EXPENSES</v>
          </cell>
        </row>
        <row r="1375">
          <cell r="A1375" t="str">
            <v>Insurance - Finance</v>
          </cell>
          <cell r="C1375">
            <v>47458</v>
          </cell>
        </row>
        <row r="1376">
          <cell r="A1376" t="str">
            <v>Insurance - Personnel</v>
          </cell>
          <cell r="C1376">
            <v>15741</v>
          </cell>
        </row>
        <row r="1377">
          <cell r="A1377" t="str">
            <v>Insurance - Materials</v>
          </cell>
          <cell r="C1377">
            <v>223366</v>
          </cell>
        </row>
        <row r="1378">
          <cell r="A1378" t="str">
            <v>Insurance - General Admin.</v>
          </cell>
          <cell r="C1378">
            <v>4722</v>
          </cell>
        </row>
        <row r="1379">
          <cell r="A1379" t="str">
            <v>SALES RETURN</v>
          </cell>
          <cell r="C1379">
            <v>0</v>
          </cell>
        </row>
        <row r="1380">
          <cell r="A1380" t="str">
            <v>Business promotion &amp; development exps.</v>
          </cell>
          <cell r="C1380">
            <v>0</v>
          </cell>
        </row>
        <row r="1381">
          <cell r="A1381" t="str">
            <v>FINANCIAL EXPENSES</v>
          </cell>
        </row>
        <row r="1382">
          <cell r="A1382" t="str">
            <v>Bank charges</v>
          </cell>
          <cell r="C1382">
            <v>62339.01</v>
          </cell>
        </row>
        <row r="1383">
          <cell r="A1383" t="str">
            <v>Bill discounting charges</v>
          </cell>
          <cell r="C1383">
            <v>0</v>
          </cell>
        </row>
        <row r="1384">
          <cell r="A1384" t="str">
            <v>Commission/Brokerage on finance</v>
          </cell>
          <cell r="C1384">
            <v>0</v>
          </cell>
        </row>
        <row r="1385">
          <cell r="A1385" t="str">
            <v>Interest - Term loans</v>
          </cell>
          <cell r="C1385">
            <v>1970616.47</v>
          </cell>
        </row>
        <row r="1386">
          <cell r="A1386" t="str">
            <v>Interest on other loans</v>
          </cell>
          <cell r="C1386">
            <v>0</v>
          </cell>
        </row>
        <row r="1387">
          <cell r="A1387" t="str">
            <v>Interest paid on Bank loans</v>
          </cell>
          <cell r="C1387">
            <v>1646477.88</v>
          </cell>
        </row>
        <row r="1388">
          <cell r="A1388" t="str">
            <v>L / C Charges</v>
          </cell>
          <cell r="C1388">
            <v>220774.57</v>
          </cell>
        </row>
        <row r="1389">
          <cell r="A1389" t="str">
            <v>Exchange Rate Difference(imports)</v>
          </cell>
          <cell r="C1389">
            <v>51802.38</v>
          </cell>
        </row>
        <row r="1390">
          <cell r="A1390" t="str">
            <v>Interim Dividend</v>
          </cell>
          <cell r="C1390">
            <v>0</v>
          </cell>
        </row>
        <row r="1391">
          <cell r="A1391" t="str">
            <v>Preference Dividend</v>
          </cell>
          <cell r="C1391">
            <v>0</v>
          </cell>
        </row>
        <row r="1392">
          <cell r="A1392" t="str">
            <v>Equity Dividend (final)</v>
          </cell>
          <cell r="C1392">
            <v>0</v>
          </cell>
        </row>
        <row r="1393">
          <cell r="A1393" t="str">
            <v>BAD DEBTS</v>
          </cell>
        </row>
        <row r="1394">
          <cell r="A1394" t="str">
            <v>Bad debts written off</v>
          </cell>
          <cell r="C1394">
            <v>0</v>
          </cell>
        </row>
        <row r="1395">
          <cell r="A1395" t="str">
            <v>Unrecoverable Advances written off</v>
          </cell>
          <cell r="C1395">
            <v>0</v>
          </cell>
        </row>
        <row r="1396">
          <cell r="A1396" t="str">
            <v>FIXED ASSET</v>
          </cell>
        </row>
        <row r="1397">
          <cell r="A1397" t="str">
            <v>Depreciation on fixed assets</v>
          </cell>
          <cell r="C1397">
            <v>4356942.41</v>
          </cell>
        </row>
        <row r="1398">
          <cell r="A1398" t="str">
            <v>Profit &amp; loss on sales of Asset</v>
          </cell>
          <cell r="C1398">
            <v>0</v>
          </cell>
          <cell r="D1398">
            <v>72000</v>
          </cell>
        </row>
        <row r="1399">
          <cell r="A1399" t="str">
            <v>INCOME TAX PROVISION</v>
          </cell>
        </row>
        <row r="1400">
          <cell r="A1400" t="str">
            <v>Income Tax Provision - Current Year</v>
          </cell>
          <cell r="C1400">
            <v>0</v>
          </cell>
        </row>
        <row r="1401">
          <cell r="A1401" t="str">
            <v>PERSONNEL EXPENSES-OTHERS</v>
          </cell>
        </row>
        <row r="1402">
          <cell r="A1402" t="str">
            <v>Canteen expenses-Gen. Admin.</v>
          </cell>
          <cell r="C1402">
            <v>647907.04</v>
          </cell>
        </row>
        <row r="1403">
          <cell r="A1403" t="str">
            <v>Staff  Insurance -  Gen. Admin.</v>
          </cell>
          <cell r="C1403">
            <v>562820.67000000004</v>
          </cell>
        </row>
        <row r="1404">
          <cell r="A1404" t="str">
            <v>Staff Welfare - Gen. Admin.</v>
          </cell>
          <cell r="C1404">
            <v>328309.95</v>
          </cell>
        </row>
        <row r="1405">
          <cell r="A1405" t="str">
            <v>Pantry expenses - Gen. Admin.</v>
          </cell>
          <cell r="C1405">
            <v>25686</v>
          </cell>
        </row>
        <row r="1406">
          <cell r="A1406" t="str">
            <v>Training Expenses- Gen. Admin.</v>
          </cell>
          <cell r="C1406">
            <v>72005</v>
          </cell>
        </row>
        <row r="1407">
          <cell r="A1407" t="str">
            <v>Meal Expenses- Gen. Admin.</v>
          </cell>
          <cell r="C1407">
            <v>12153</v>
          </cell>
        </row>
        <row r="1408">
          <cell r="A1408" t="str">
            <v>Security - Gen. Admin.</v>
          </cell>
          <cell r="C1408">
            <v>500557</v>
          </cell>
        </row>
        <row r="1409">
          <cell r="A1409" t="str">
            <v>Horticulture - Gen. Admin.</v>
          </cell>
          <cell r="C1409">
            <v>56421</v>
          </cell>
        </row>
        <row r="1410">
          <cell r="A1410" t="str">
            <v>Sanitation - Gen. Admin.</v>
          </cell>
          <cell r="C1410">
            <v>234921.13</v>
          </cell>
        </row>
        <row r="1411">
          <cell r="A1411" t="str">
            <v>PF Admin. Charges - Gen. Admin.</v>
          </cell>
          <cell r="C1411">
            <v>56531</v>
          </cell>
        </row>
        <row r="1412">
          <cell r="A1412" t="str">
            <v>Recruitment Expenses - General Admi</v>
          </cell>
          <cell r="C1412">
            <v>234571.95</v>
          </cell>
        </row>
        <row r="1413">
          <cell r="A1413" t="str">
            <v>Medical Expenses - Staff- Gen. Admi</v>
          </cell>
          <cell r="C1413">
            <v>7280</v>
          </cell>
        </row>
        <row r="1414">
          <cell r="A1414" t="str">
            <v>staff welfare (suggestion award)</v>
          </cell>
          <cell r="C1414">
            <v>0</v>
          </cell>
        </row>
        <row r="1415">
          <cell r="A1415" t="str">
            <v>Staff welfare (Cultural evening exps.)</v>
          </cell>
          <cell r="C1415">
            <v>0</v>
          </cell>
        </row>
        <row r="1416">
          <cell r="A1416" t="str">
            <v>Audit Fee</v>
          </cell>
          <cell r="C1416">
            <v>250000</v>
          </cell>
        </row>
        <row r="1417">
          <cell r="A1417" t="str">
            <v>SOFTWARE EXPENSES</v>
          </cell>
        </row>
        <row r="1418">
          <cell r="A1418" t="str">
            <v>Software Expenses - Systems</v>
          </cell>
          <cell r="C1418">
            <v>93314</v>
          </cell>
        </row>
        <row r="1419">
          <cell r="A1419" t="str">
            <v>WARRANTY EXPENSES</v>
          </cell>
        </row>
        <row r="1420">
          <cell r="A1420" t="str">
            <v>Warranty expense</v>
          </cell>
          <cell r="C1420">
            <v>911523.78</v>
          </cell>
        </row>
        <row r="1421">
          <cell r="A1421" t="str">
            <v>Loss on sale of investments - mutual funds</v>
          </cell>
          <cell r="C1421">
            <v>0</v>
          </cell>
        </row>
        <row r="1422">
          <cell r="A1422" t="str">
            <v>APPROPRIATIONS</v>
          </cell>
        </row>
        <row r="1423">
          <cell r="A1423" t="str">
            <v>Appropriation to general reserve</v>
          </cell>
          <cell r="C1423">
            <v>0</v>
          </cell>
        </row>
        <row r="1424">
          <cell r="A1424" t="str">
            <v>Appropriation to capital redemption reserve</v>
          </cell>
          <cell r="C1424">
            <v>0</v>
          </cell>
        </row>
        <row r="1425">
          <cell r="A1425" t="str">
            <v>Provision for Income Tax (A/Y 2003-04) (P&amp;L)</v>
          </cell>
          <cell r="C1425">
            <v>826800</v>
          </cell>
        </row>
        <row r="1426">
          <cell r="A1426" t="str">
            <v>Provision for Income Tax (A/Y 2003-04)</v>
          </cell>
          <cell r="D1426">
            <v>1318000.283175</v>
          </cell>
        </row>
        <row r="1427">
          <cell r="A1427" t="str">
            <v>Advance Salary (Mr.Babu)</v>
          </cell>
          <cell r="C1427">
            <v>1221152</v>
          </cell>
        </row>
        <row r="1428">
          <cell r="A1428" t="str">
            <v>Payroll adjustment a/c</v>
          </cell>
          <cell r="D1428">
            <v>1221152</v>
          </cell>
        </row>
        <row r="1429">
          <cell r="A1429" t="str">
            <v>Provision for Wealth Tax</v>
          </cell>
          <cell r="D1429">
            <v>18700</v>
          </cell>
        </row>
        <row r="1431">
          <cell r="C1431">
            <v>518627024.87000006</v>
          </cell>
          <cell r="D1431">
            <v>518627024.8743999</v>
          </cell>
        </row>
        <row r="1432">
          <cell r="D1432">
            <v>-4.3998360633850098E-3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&amp;M2"/>
      <sheetName val="S&amp;M"/>
      <sheetName val="S&amp;M-BUD"/>
      <sheetName val="PA"/>
      <sheetName val="PA2"/>
      <sheetName val="PA-BUD"/>
      <sheetName val="WS"/>
      <sheetName val="WS2"/>
      <sheetName val="WS-BUD"/>
      <sheetName val="SET"/>
      <sheetName val="SET2"/>
      <sheetName val="SET-BUD"/>
      <sheetName val="AV"/>
      <sheetName val="AV2"/>
      <sheetName val="AV-BUD"/>
      <sheetName val="DPMCO"/>
      <sheetName val="DPMCO2"/>
      <sheetName val="DPMCO-BUD"/>
      <sheetName val="EXPENCE PL"/>
      <sheetName val="WORKING SHEET"/>
      <sheetName val="TB-PL"/>
      <sheetName val="tbcumulative for stoc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AC_ACODE</v>
          </cell>
          <cell r="B1" t="str">
            <v>AC_ACODE1</v>
          </cell>
          <cell r="C1" t="str">
            <v>AC_ACODE2</v>
          </cell>
          <cell r="D1" t="str">
            <v>AC_ACODE3</v>
          </cell>
          <cell r="E1" t="str">
            <v>AC_ACODE4</v>
          </cell>
          <cell r="F1" t="str">
            <v>AC_DIVDESC||D</v>
          </cell>
          <cell r="H1" t="str">
            <v>SumOfDR</v>
          </cell>
          <cell r="I1" t="str">
            <v>SumOfCR</v>
          </cell>
          <cell r="J1" t="str">
            <v>SumOfNET</v>
          </cell>
          <cell r="K1" t="str">
            <v>Adjustmets</v>
          </cell>
          <cell r="L1" t="str">
            <v>Balance</v>
          </cell>
        </row>
        <row r="2">
          <cell r="A2" t="str">
            <v>101001280</v>
          </cell>
          <cell r="B2" t="str">
            <v>10</v>
          </cell>
          <cell r="C2" t="str">
            <v>10</v>
          </cell>
          <cell r="D2" t="str">
            <v>012</v>
          </cell>
          <cell r="E2" t="str">
            <v>80</v>
          </cell>
          <cell r="F2" t="str">
            <v>AssetsVehicle SalesFixed Assets - BuildingsLubrication Service</v>
          </cell>
          <cell r="H2" t="str">
            <v/>
          </cell>
          <cell r="I2" t="str">
            <v/>
          </cell>
          <cell r="J2">
            <v>0</v>
          </cell>
          <cell r="K2">
            <v>0</v>
          </cell>
          <cell r="L2">
            <v>0</v>
          </cell>
        </row>
        <row r="3">
          <cell r="A3" t="str">
            <v>101001699</v>
          </cell>
          <cell r="B3" t="str">
            <v>10</v>
          </cell>
          <cell r="C3" t="str">
            <v>10</v>
          </cell>
          <cell r="D3" t="str">
            <v>016</v>
          </cell>
          <cell r="E3" t="str">
            <v>99</v>
          </cell>
          <cell r="F3" t="str">
            <v>AssetsVehicle SalesFixed Assets - Office EquipmentsGeneral</v>
          </cell>
          <cell r="H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 t="str">
            <v>101005321</v>
          </cell>
          <cell r="B4" t="str">
            <v>10</v>
          </cell>
          <cell r="C4" t="str">
            <v>10</v>
          </cell>
          <cell r="D4" t="str">
            <v>053</v>
          </cell>
          <cell r="E4" t="str">
            <v>21</v>
          </cell>
          <cell r="F4" t="str">
            <v>AssetsVehicle SalesShort Term Investments - Commercial PapersV/S-Bajaj 2Wheeler</v>
          </cell>
          <cell r="H4" t="str">
            <v/>
          </cell>
          <cell r="I4" t="str">
            <v/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101008110</v>
          </cell>
          <cell r="B5" t="str">
            <v>10</v>
          </cell>
          <cell r="C5" t="str">
            <v>10</v>
          </cell>
          <cell r="D5" t="str">
            <v>081</v>
          </cell>
          <cell r="E5" t="str">
            <v>10</v>
          </cell>
          <cell r="F5" t="str">
            <v>AssetsVehicle SalesStocksFord</v>
          </cell>
          <cell r="H5" t="str">
            <v/>
          </cell>
          <cell r="I5" t="str">
            <v/>
          </cell>
          <cell r="J5">
            <v>0</v>
          </cell>
          <cell r="K5">
            <v>0</v>
          </cell>
          <cell r="L5">
            <v>0</v>
          </cell>
        </row>
        <row r="6">
          <cell r="A6" t="str">
            <v>101008111</v>
          </cell>
          <cell r="B6" t="str">
            <v>10</v>
          </cell>
          <cell r="C6" t="str">
            <v>10</v>
          </cell>
          <cell r="D6" t="str">
            <v>081</v>
          </cell>
          <cell r="E6" t="str">
            <v>11</v>
          </cell>
          <cell r="F6" t="str">
            <v>AssetsVehicle SalesStocksV/S-Ford Passenger</v>
          </cell>
          <cell r="H6">
            <v>5171089.82</v>
          </cell>
          <cell r="I6">
            <v>13990460.26</v>
          </cell>
          <cell r="J6">
            <v>-8819370.4399999995</v>
          </cell>
          <cell r="K6">
            <v>0</v>
          </cell>
          <cell r="L6">
            <v>-8819370.4399999995</v>
          </cell>
        </row>
        <row r="7">
          <cell r="A7" t="str">
            <v>101008112</v>
          </cell>
          <cell r="B7" t="str">
            <v>10</v>
          </cell>
          <cell r="C7" t="str">
            <v>10</v>
          </cell>
          <cell r="D7" t="str">
            <v>081</v>
          </cell>
          <cell r="E7" t="str">
            <v>12</v>
          </cell>
          <cell r="F7" t="str">
            <v>AssetsVehicle SalesStocksV/S-Ford Commercial</v>
          </cell>
          <cell r="H7" t="str">
            <v/>
          </cell>
          <cell r="I7" t="str">
            <v/>
          </cell>
          <cell r="J7">
            <v>0</v>
          </cell>
          <cell r="K7">
            <v>0</v>
          </cell>
          <cell r="L7">
            <v>0</v>
          </cell>
        </row>
        <row r="8">
          <cell r="A8" t="str">
            <v>101008115</v>
          </cell>
          <cell r="B8" t="str">
            <v>10</v>
          </cell>
          <cell r="C8" t="str">
            <v>10</v>
          </cell>
          <cell r="D8" t="str">
            <v>081</v>
          </cell>
          <cell r="E8" t="str">
            <v>15</v>
          </cell>
          <cell r="F8" t="str">
            <v>AssetsVehicle SalesStocksUsed Cars</v>
          </cell>
          <cell r="H8" t="str">
            <v/>
          </cell>
          <cell r="I8" t="str">
            <v/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101008116</v>
          </cell>
          <cell r="B9" t="str">
            <v>10</v>
          </cell>
          <cell r="C9" t="str">
            <v>10</v>
          </cell>
          <cell r="D9" t="str">
            <v>081</v>
          </cell>
          <cell r="E9" t="str">
            <v>16</v>
          </cell>
          <cell r="F9" t="str">
            <v>AssetsVehicle SalesStocksCommercial Vehicles</v>
          </cell>
          <cell r="H9" t="str">
            <v/>
          </cell>
          <cell r="I9" t="str">
            <v/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101008120</v>
          </cell>
          <cell r="B10" t="str">
            <v>10</v>
          </cell>
          <cell r="C10" t="str">
            <v>10</v>
          </cell>
          <cell r="D10" t="str">
            <v>081</v>
          </cell>
          <cell r="E10" t="str">
            <v>20</v>
          </cell>
          <cell r="F10" t="str">
            <v>AssetsVehicle SalesStocksBajaj</v>
          </cell>
          <cell r="H10" t="str">
            <v/>
          </cell>
          <cell r="I10" t="str">
            <v/>
          </cell>
          <cell r="J10">
            <v>0</v>
          </cell>
          <cell r="K10">
            <v>0</v>
          </cell>
          <cell r="L10">
            <v>0</v>
          </cell>
        </row>
        <row r="11">
          <cell r="A11" t="str">
            <v>101008121</v>
          </cell>
          <cell r="B11" t="str">
            <v>10</v>
          </cell>
          <cell r="C11" t="str">
            <v>10</v>
          </cell>
          <cell r="D11" t="str">
            <v>081</v>
          </cell>
          <cell r="E11" t="str">
            <v>21</v>
          </cell>
          <cell r="F11" t="str">
            <v>AssetsVehicle SalesStocksV/S-Bajaj 2Wheeler</v>
          </cell>
          <cell r="H11">
            <v>296501861.09000003</v>
          </cell>
          <cell r="I11">
            <v>242881719.98000002</v>
          </cell>
          <cell r="J11">
            <v>53620141.109999999</v>
          </cell>
          <cell r="K11">
            <v>0</v>
          </cell>
          <cell r="L11">
            <v>53620141.109999999</v>
          </cell>
        </row>
        <row r="12">
          <cell r="A12" t="str">
            <v>101008122</v>
          </cell>
          <cell r="B12" t="str">
            <v>10</v>
          </cell>
          <cell r="C12" t="str">
            <v>10</v>
          </cell>
          <cell r="D12" t="str">
            <v>081</v>
          </cell>
          <cell r="E12" t="str">
            <v>22</v>
          </cell>
          <cell r="F12" t="str">
            <v>AssetsVehicle SalesStocksV/S-Bajaj 3Wheeler</v>
          </cell>
          <cell r="H12">
            <v>517893370.56000006</v>
          </cell>
          <cell r="I12">
            <v>575848483.74000001</v>
          </cell>
          <cell r="J12">
            <v>-57955113.18</v>
          </cell>
          <cell r="K12">
            <v>0</v>
          </cell>
          <cell r="L12">
            <v>-57955113.18</v>
          </cell>
        </row>
        <row r="13">
          <cell r="A13" t="str">
            <v>101008123</v>
          </cell>
          <cell r="B13" t="str">
            <v>10</v>
          </cell>
          <cell r="C13" t="str">
            <v>10</v>
          </cell>
          <cell r="D13" t="str">
            <v>081</v>
          </cell>
          <cell r="E13" t="str">
            <v>23</v>
          </cell>
          <cell r="F13" t="str">
            <v>AssetsVehicle SalesStocksDiesel Three Wheeler</v>
          </cell>
          <cell r="H13" t="str">
            <v/>
          </cell>
          <cell r="I13" t="str">
            <v/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101008128</v>
          </cell>
          <cell r="B14" t="str">
            <v>10</v>
          </cell>
          <cell r="C14" t="str">
            <v>10</v>
          </cell>
          <cell r="D14" t="str">
            <v>081</v>
          </cell>
          <cell r="E14" t="str">
            <v>28</v>
          </cell>
          <cell r="F14" t="str">
            <v>AssetsVehicle SalesStocksCHONGQING-LX100-3A</v>
          </cell>
          <cell r="H14" t="str">
            <v/>
          </cell>
          <cell r="I14" t="str">
            <v/>
          </cell>
          <cell r="J14">
            <v>0</v>
          </cell>
          <cell r="K14">
            <v>0</v>
          </cell>
          <cell r="L14">
            <v>0</v>
          </cell>
        </row>
        <row r="15">
          <cell r="A15" t="str">
            <v>101008130</v>
          </cell>
          <cell r="B15" t="str">
            <v>10</v>
          </cell>
          <cell r="C15" t="str">
            <v>10</v>
          </cell>
          <cell r="D15" t="str">
            <v>081</v>
          </cell>
          <cell r="E15" t="str">
            <v>30</v>
          </cell>
          <cell r="F15" t="str">
            <v>AssetsVehicle SalesStocksEicher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101008140</v>
          </cell>
          <cell r="B16" t="str">
            <v>10</v>
          </cell>
          <cell r="C16" t="str">
            <v>10</v>
          </cell>
          <cell r="D16" t="str">
            <v>081</v>
          </cell>
          <cell r="E16" t="str">
            <v>40</v>
          </cell>
          <cell r="F16" t="str">
            <v>AssetsVehicle SalesStocksFarmtrac</v>
          </cell>
          <cell r="H16">
            <v>1.77</v>
          </cell>
          <cell r="I16" t="str">
            <v/>
          </cell>
          <cell r="J16">
            <v>1.77</v>
          </cell>
          <cell r="K16">
            <v>0</v>
          </cell>
          <cell r="L16">
            <v>1.77</v>
          </cell>
        </row>
        <row r="17">
          <cell r="A17" t="str">
            <v>101008145</v>
          </cell>
          <cell r="B17" t="str">
            <v>10</v>
          </cell>
          <cell r="C17" t="str">
            <v>10</v>
          </cell>
          <cell r="D17" t="str">
            <v>081</v>
          </cell>
          <cell r="E17" t="str">
            <v>45</v>
          </cell>
          <cell r="F17" t="str">
            <v xml:space="preserve">AssetsVehicle SalesStocksHAND TRACTORS </v>
          </cell>
          <cell r="H17" t="str">
            <v/>
          </cell>
          <cell r="I17" t="str">
            <v/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101008199</v>
          </cell>
          <cell r="B18" t="str">
            <v>10</v>
          </cell>
          <cell r="C18" t="str">
            <v>10</v>
          </cell>
          <cell r="D18" t="str">
            <v>081</v>
          </cell>
          <cell r="E18" t="str">
            <v>99</v>
          </cell>
          <cell r="F18" t="str">
            <v>AssetsVehicle SalesStocksGeneral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A19" t="str">
            <v>101008222</v>
          </cell>
          <cell r="B19" t="str">
            <v>10</v>
          </cell>
          <cell r="C19" t="str">
            <v>10</v>
          </cell>
          <cell r="D19" t="str">
            <v>082</v>
          </cell>
          <cell r="E19" t="str">
            <v>22</v>
          </cell>
          <cell r="F19" t="str">
            <v>AssetsVehicle SalesWork-in-progressV/S-Bajaj 3Wheeler</v>
          </cell>
          <cell r="H19" t="str">
            <v/>
          </cell>
          <cell r="I19" t="str">
            <v/>
          </cell>
          <cell r="J19">
            <v>0</v>
          </cell>
          <cell r="K19">
            <v>0</v>
          </cell>
          <cell r="L19">
            <v>0</v>
          </cell>
        </row>
        <row r="20">
          <cell r="A20" t="str">
            <v>101010322</v>
          </cell>
          <cell r="B20" t="str">
            <v>10</v>
          </cell>
          <cell r="C20" t="str">
            <v>10</v>
          </cell>
          <cell r="D20" t="str">
            <v>103</v>
          </cell>
          <cell r="E20" t="str">
            <v>22</v>
          </cell>
          <cell r="F20" t="str">
            <v>AssetsVehicle SalesExcise Duty ReceivableV/S-Bajaj 3Wheeler</v>
          </cell>
          <cell r="H20" t="str">
            <v/>
          </cell>
          <cell r="I20" t="str">
            <v/>
          </cell>
          <cell r="J20">
            <v>0</v>
          </cell>
          <cell r="K20">
            <v>0</v>
          </cell>
          <cell r="L20">
            <v>0</v>
          </cell>
        </row>
        <row r="21">
          <cell r="A21" t="str">
            <v>101010510</v>
          </cell>
          <cell r="B21" t="str">
            <v>10</v>
          </cell>
          <cell r="C21" t="str">
            <v>10</v>
          </cell>
          <cell r="D21" t="str">
            <v>105</v>
          </cell>
          <cell r="E21" t="str">
            <v>10</v>
          </cell>
          <cell r="F21" t="str">
            <v>AssetsVehicle SalesWarranty Claim ReceivableFord</v>
          </cell>
          <cell r="H21">
            <v>8809</v>
          </cell>
          <cell r="I21" t="str">
            <v/>
          </cell>
          <cell r="J21">
            <v>8809</v>
          </cell>
          <cell r="K21">
            <v>0</v>
          </cell>
          <cell r="L21">
            <v>8809</v>
          </cell>
        </row>
        <row r="22">
          <cell r="A22" t="str">
            <v>101010511</v>
          </cell>
          <cell r="B22" t="str">
            <v>10</v>
          </cell>
          <cell r="C22" t="str">
            <v>10</v>
          </cell>
          <cell r="D22" t="str">
            <v>105</v>
          </cell>
          <cell r="E22" t="str">
            <v>11</v>
          </cell>
          <cell r="F22" t="str">
            <v>AssetsVehicle SalesWarranty Claim ReceivableV/S-Ford Passenger</v>
          </cell>
          <cell r="H22">
            <v>24385</v>
          </cell>
          <cell r="I22">
            <v>1605</v>
          </cell>
          <cell r="J22">
            <v>22780</v>
          </cell>
          <cell r="K22">
            <v>0</v>
          </cell>
          <cell r="L22">
            <v>22780</v>
          </cell>
        </row>
        <row r="23">
          <cell r="A23" t="str">
            <v>101010512</v>
          </cell>
          <cell r="B23" t="str">
            <v>10</v>
          </cell>
          <cell r="C23" t="str">
            <v>10</v>
          </cell>
          <cell r="D23" t="str">
            <v>105</v>
          </cell>
          <cell r="E23" t="str">
            <v>12</v>
          </cell>
          <cell r="F23" t="str">
            <v>AssetsVehicle SalesWarranty Claim ReceivableV/S-Ford Commercial</v>
          </cell>
          <cell r="H23" t="str">
            <v/>
          </cell>
          <cell r="I23" t="str">
            <v/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101010520</v>
          </cell>
          <cell r="B24" t="str">
            <v>10</v>
          </cell>
          <cell r="C24" t="str">
            <v>10</v>
          </cell>
          <cell r="D24" t="str">
            <v>105</v>
          </cell>
          <cell r="E24" t="str">
            <v>20</v>
          </cell>
          <cell r="F24" t="str">
            <v>AssetsVehicle SalesWarranty Claim ReceivableBajaj</v>
          </cell>
          <cell r="H24">
            <v>5382</v>
          </cell>
          <cell r="I24" t="str">
            <v/>
          </cell>
          <cell r="J24">
            <v>5382</v>
          </cell>
          <cell r="K24">
            <v>0</v>
          </cell>
          <cell r="L24">
            <v>5382</v>
          </cell>
        </row>
        <row r="25">
          <cell r="A25" t="str">
            <v>101010521</v>
          </cell>
          <cell r="B25" t="str">
            <v>10</v>
          </cell>
          <cell r="C25" t="str">
            <v>10</v>
          </cell>
          <cell r="D25" t="str">
            <v>105</v>
          </cell>
          <cell r="E25" t="str">
            <v>21</v>
          </cell>
          <cell r="F25" t="str">
            <v>AssetsVehicle SalesWarranty Claim ReceivableV/S-Bajaj 2Wheeler</v>
          </cell>
          <cell r="H25">
            <v>396733</v>
          </cell>
          <cell r="I25">
            <v>2625</v>
          </cell>
          <cell r="J25">
            <v>394108</v>
          </cell>
          <cell r="K25">
            <v>0</v>
          </cell>
          <cell r="L25">
            <v>394108</v>
          </cell>
        </row>
        <row r="26">
          <cell r="A26" t="str">
            <v>101010522</v>
          </cell>
          <cell r="B26" t="str">
            <v>10</v>
          </cell>
          <cell r="C26" t="str">
            <v>10</v>
          </cell>
          <cell r="D26" t="str">
            <v>105</v>
          </cell>
          <cell r="E26" t="str">
            <v>22</v>
          </cell>
          <cell r="F26" t="str">
            <v>AssetsVehicle SalesWarranty Claim ReceivableV/S-Bajaj 3Wheeler</v>
          </cell>
          <cell r="H26">
            <v>348600</v>
          </cell>
          <cell r="I26">
            <v>3512</v>
          </cell>
          <cell r="J26">
            <v>345088</v>
          </cell>
          <cell r="K26">
            <v>0</v>
          </cell>
          <cell r="L26">
            <v>345088</v>
          </cell>
        </row>
        <row r="27">
          <cell r="A27" t="str">
            <v>101010523</v>
          </cell>
          <cell r="B27" t="str">
            <v>10</v>
          </cell>
          <cell r="C27" t="str">
            <v>10</v>
          </cell>
          <cell r="D27" t="str">
            <v>105</v>
          </cell>
          <cell r="E27" t="str">
            <v>23</v>
          </cell>
          <cell r="F27" t="str">
            <v>AssetsVehicle SalesWarranty Claim ReceivableDiesel Three Wheeler</v>
          </cell>
          <cell r="H27">
            <v>2090</v>
          </cell>
          <cell r="I27" t="str">
            <v/>
          </cell>
          <cell r="J27">
            <v>2090</v>
          </cell>
          <cell r="K27">
            <v>0</v>
          </cell>
          <cell r="L27">
            <v>2090</v>
          </cell>
        </row>
        <row r="28">
          <cell r="A28" t="str">
            <v>101010530</v>
          </cell>
          <cell r="B28" t="str">
            <v>10</v>
          </cell>
          <cell r="C28" t="str">
            <v>10</v>
          </cell>
          <cell r="D28" t="str">
            <v>105</v>
          </cell>
          <cell r="E28" t="str">
            <v>30</v>
          </cell>
          <cell r="F28" t="str">
            <v>AssetsVehicle SalesWarranty Claim ReceivableEicher</v>
          </cell>
          <cell r="H28" t="str">
            <v/>
          </cell>
          <cell r="I28" t="str">
            <v/>
          </cell>
          <cell r="J28">
            <v>0</v>
          </cell>
          <cell r="K28">
            <v>0</v>
          </cell>
          <cell r="L28">
            <v>0</v>
          </cell>
        </row>
        <row r="29">
          <cell r="A29" t="str">
            <v>101010540</v>
          </cell>
          <cell r="B29" t="str">
            <v>10</v>
          </cell>
          <cell r="C29" t="str">
            <v>10</v>
          </cell>
          <cell r="D29" t="str">
            <v>105</v>
          </cell>
          <cell r="E29" t="str">
            <v>40</v>
          </cell>
          <cell r="F29" t="str">
            <v>AssetsVehicle SalesWarranty Claim ReceivableFarmtrac</v>
          </cell>
          <cell r="H29" t="str">
            <v/>
          </cell>
          <cell r="I29" t="str">
            <v/>
          </cell>
          <cell r="J29">
            <v>0</v>
          </cell>
          <cell r="K29">
            <v>0</v>
          </cell>
          <cell r="L29">
            <v>0</v>
          </cell>
        </row>
        <row r="30">
          <cell r="A30" t="str">
            <v>101010550</v>
          </cell>
          <cell r="B30" t="str">
            <v>10</v>
          </cell>
          <cell r="C30" t="str">
            <v>10</v>
          </cell>
          <cell r="D30" t="str">
            <v>105</v>
          </cell>
          <cell r="E30" t="str">
            <v>50</v>
          </cell>
          <cell r="F30" t="str">
            <v>AssetsVehicle SalesWarranty Claim ReceivableLocal Spares</v>
          </cell>
          <cell r="H30" t="str">
            <v/>
          </cell>
          <cell r="I30" t="str">
            <v/>
          </cell>
          <cell r="J30">
            <v>0</v>
          </cell>
          <cell r="K30">
            <v>0</v>
          </cell>
          <cell r="L30">
            <v>0</v>
          </cell>
        </row>
        <row r="31">
          <cell r="A31" t="str">
            <v>101010560</v>
          </cell>
          <cell r="B31" t="str">
            <v>10</v>
          </cell>
          <cell r="C31" t="str">
            <v>10</v>
          </cell>
          <cell r="D31" t="str">
            <v>105</v>
          </cell>
          <cell r="E31" t="str">
            <v>60</v>
          </cell>
          <cell r="F31" t="str">
            <v>AssetsVehicle SalesWarranty Claim ReceivableAccident Repair</v>
          </cell>
          <cell r="H31">
            <v>3200</v>
          </cell>
          <cell r="I31" t="str">
            <v/>
          </cell>
          <cell r="J31">
            <v>3200</v>
          </cell>
          <cell r="K31">
            <v>0</v>
          </cell>
          <cell r="L31">
            <v>3200</v>
          </cell>
        </row>
        <row r="32">
          <cell r="A32" t="str">
            <v>101010580</v>
          </cell>
          <cell r="B32" t="str">
            <v>10</v>
          </cell>
          <cell r="C32" t="str">
            <v>10</v>
          </cell>
          <cell r="D32" t="str">
            <v>105</v>
          </cell>
          <cell r="E32" t="str">
            <v>80</v>
          </cell>
          <cell r="F32" t="str">
            <v>AssetsVehicle SalesWarranty Claim ReceivableLubrication Service</v>
          </cell>
          <cell r="H32" t="str">
            <v/>
          </cell>
          <cell r="I32" t="str">
            <v/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101010599</v>
          </cell>
          <cell r="B33" t="str">
            <v>10</v>
          </cell>
          <cell r="C33" t="str">
            <v>10</v>
          </cell>
          <cell r="D33" t="str">
            <v>105</v>
          </cell>
          <cell r="E33" t="str">
            <v>99</v>
          </cell>
          <cell r="F33" t="str">
            <v>AssetsVehicle SalesWarranty Claim ReceivableGeneral</v>
          </cell>
          <cell r="H33" t="str">
            <v/>
          </cell>
          <cell r="I33" t="str">
            <v/>
          </cell>
          <cell r="J33">
            <v>0</v>
          </cell>
          <cell r="K33">
            <v>0</v>
          </cell>
          <cell r="L33">
            <v>0</v>
          </cell>
        </row>
        <row r="34">
          <cell r="A34" t="str">
            <v>101010621</v>
          </cell>
          <cell r="B34" t="str">
            <v>10</v>
          </cell>
          <cell r="C34" t="str">
            <v>10</v>
          </cell>
          <cell r="D34" t="str">
            <v>106</v>
          </cell>
          <cell r="E34" t="str">
            <v>21</v>
          </cell>
          <cell r="F34" t="str">
            <v>AssetsVehicle SalesRefundable DepositsV/S-Bajaj 2Wheeler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101010640</v>
          </cell>
          <cell r="B35" t="str">
            <v>10</v>
          </cell>
          <cell r="C35" t="str">
            <v>10</v>
          </cell>
          <cell r="D35" t="str">
            <v>106</v>
          </cell>
          <cell r="E35" t="str">
            <v>40</v>
          </cell>
          <cell r="F35" t="str">
            <v>AssetsVehicle SalesRefundable DepositsFarmtrac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101012110</v>
          </cell>
          <cell r="B36" t="str">
            <v>10</v>
          </cell>
          <cell r="C36" t="str">
            <v>10</v>
          </cell>
          <cell r="D36" t="str">
            <v>121</v>
          </cell>
          <cell r="E36" t="str">
            <v>10</v>
          </cell>
          <cell r="F36" t="str">
            <v>AssetsVehicle SalesCash/Bank - Petty Cash - FinanceFord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101012111</v>
          </cell>
          <cell r="B37" t="str">
            <v>10</v>
          </cell>
          <cell r="C37" t="str">
            <v>10</v>
          </cell>
          <cell r="D37" t="str">
            <v>121</v>
          </cell>
          <cell r="E37" t="str">
            <v>11</v>
          </cell>
          <cell r="F37" t="str">
            <v>AssetsVehicle SalesCash/Bank - Petty Cash - FinanceV/S-Ford Passenger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101012120</v>
          </cell>
          <cell r="B38" t="str">
            <v>10</v>
          </cell>
          <cell r="C38" t="str">
            <v>10</v>
          </cell>
          <cell r="D38" t="str">
            <v>121</v>
          </cell>
          <cell r="E38" t="str">
            <v>20</v>
          </cell>
          <cell r="F38" t="str">
            <v>AssetsVehicle SalesCash/Bank - Petty Cash - FinanceBajaj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A39" t="str">
            <v>101012121</v>
          </cell>
          <cell r="B39" t="str">
            <v>10</v>
          </cell>
          <cell r="C39" t="str">
            <v>10</v>
          </cell>
          <cell r="D39" t="str">
            <v>121</v>
          </cell>
          <cell r="E39" t="str">
            <v>21</v>
          </cell>
          <cell r="F39" t="str">
            <v>AssetsVehicle SalesCash/Bank - Petty Cash - FinanceV/S-Bajaj 2Wheeler</v>
          </cell>
          <cell r="H39" t="str">
            <v/>
          </cell>
          <cell r="I39" t="str">
            <v/>
          </cell>
          <cell r="J39">
            <v>0</v>
          </cell>
          <cell r="K39">
            <v>0</v>
          </cell>
          <cell r="L39">
            <v>0</v>
          </cell>
        </row>
        <row r="40">
          <cell r="A40" t="str">
            <v>101012122</v>
          </cell>
          <cell r="B40" t="str">
            <v>10</v>
          </cell>
          <cell r="C40" t="str">
            <v>10</v>
          </cell>
          <cell r="D40" t="str">
            <v>121</v>
          </cell>
          <cell r="E40" t="str">
            <v>22</v>
          </cell>
          <cell r="F40" t="str">
            <v>AssetsVehicle SalesCash/Bank - Petty Cash - FinanceV/S-Bajaj 3Wheeler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A41" t="str">
            <v>101012130</v>
          </cell>
          <cell r="B41" t="str">
            <v>10</v>
          </cell>
          <cell r="C41" t="str">
            <v>10</v>
          </cell>
          <cell r="D41" t="str">
            <v>121</v>
          </cell>
          <cell r="E41" t="str">
            <v>30</v>
          </cell>
          <cell r="F41" t="str">
            <v>AssetsVehicle SalesCash/Bank - Petty Cash - FinanceEicher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>101012160</v>
          </cell>
          <cell r="B42" t="str">
            <v>10</v>
          </cell>
          <cell r="C42" t="str">
            <v>10</v>
          </cell>
          <cell r="D42" t="str">
            <v>121</v>
          </cell>
          <cell r="E42" t="str">
            <v>60</v>
          </cell>
          <cell r="F42" t="str">
            <v>AssetsVehicle SalesCash/Bank - Petty Cash - FinanceAccident Repair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A43" t="str">
            <v>101012199</v>
          </cell>
          <cell r="B43" t="str">
            <v>10</v>
          </cell>
          <cell r="C43" t="str">
            <v>10</v>
          </cell>
          <cell r="D43" t="str">
            <v>121</v>
          </cell>
          <cell r="E43" t="str">
            <v>99</v>
          </cell>
          <cell r="F43" t="str">
            <v>AssetsVehicle SalesCash/Bank - Petty Cash - FinanceGeneral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A44" t="str">
            <v>101012322</v>
          </cell>
          <cell r="B44" t="str">
            <v>10</v>
          </cell>
          <cell r="C44" t="str">
            <v>10</v>
          </cell>
          <cell r="D44" t="str">
            <v>123</v>
          </cell>
          <cell r="E44" t="str">
            <v>22</v>
          </cell>
          <cell r="F44" t="str">
            <v>AssetsVehicle SalesCash/Bank  - Petty Cash - LPV/S-Bajaj 3Wheeler</v>
          </cell>
          <cell r="H44" t="str">
            <v/>
          </cell>
          <cell r="I44" t="str">
            <v/>
          </cell>
          <cell r="J44">
            <v>0</v>
          </cell>
          <cell r="K44">
            <v>0</v>
          </cell>
          <cell r="L44">
            <v>0</v>
          </cell>
        </row>
        <row r="45">
          <cell r="A45" t="str">
            <v>101012599</v>
          </cell>
          <cell r="B45" t="str">
            <v>10</v>
          </cell>
          <cell r="C45" t="str">
            <v>10</v>
          </cell>
          <cell r="D45" t="str">
            <v>125</v>
          </cell>
          <cell r="E45" t="str">
            <v>99</v>
          </cell>
          <cell r="F45" t="str">
            <v>AssetsVehicle SalesCash/Bank  - Petty Cash - MadapathaGeneral</v>
          </cell>
          <cell r="H45" t="str">
            <v/>
          </cell>
          <cell r="I45" t="str">
            <v/>
          </cell>
          <cell r="J45">
            <v>0</v>
          </cell>
          <cell r="K45">
            <v>0</v>
          </cell>
          <cell r="L45">
            <v>0</v>
          </cell>
        </row>
        <row r="46">
          <cell r="A46" t="str">
            <v>101012799</v>
          </cell>
          <cell r="B46" t="str">
            <v>10</v>
          </cell>
          <cell r="C46" t="str">
            <v>10</v>
          </cell>
          <cell r="D46" t="str">
            <v>127</v>
          </cell>
          <cell r="E46" t="str">
            <v>99</v>
          </cell>
          <cell r="F46" t="str">
            <v>AssetsVehicle SalesCash/Bank  - Petty Cash - KandyGeneral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 t="str">
            <v>101013710</v>
          </cell>
          <cell r="B47" t="str">
            <v>10</v>
          </cell>
          <cell r="C47" t="str">
            <v>10</v>
          </cell>
          <cell r="D47" t="str">
            <v>137</v>
          </cell>
          <cell r="E47" t="str">
            <v>10</v>
          </cell>
          <cell r="F47" t="str">
            <v>AssetsVehicle SalesCash/Bank - Grindlays ColomboFord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101013720</v>
          </cell>
          <cell r="B48" t="str">
            <v>10</v>
          </cell>
          <cell r="C48" t="str">
            <v>10</v>
          </cell>
          <cell r="D48" t="str">
            <v>137</v>
          </cell>
          <cell r="E48" t="str">
            <v>20</v>
          </cell>
          <cell r="F48" t="str">
            <v>AssetsVehicle SalesCash/Bank - Grindlays ColomboBajaj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A49" t="str">
            <v>101013721</v>
          </cell>
          <cell r="B49" t="str">
            <v>10</v>
          </cell>
          <cell r="C49" t="str">
            <v>10</v>
          </cell>
          <cell r="D49" t="str">
            <v>137</v>
          </cell>
          <cell r="E49" t="str">
            <v>21</v>
          </cell>
          <cell r="F49" t="str">
            <v>AssetsVehicle SalesCash/Bank - Grindlays ColomboV/S-Bajaj 2Wheeler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A50" t="str">
            <v>101013722</v>
          </cell>
          <cell r="B50" t="str">
            <v>10</v>
          </cell>
          <cell r="C50" t="str">
            <v>10</v>
          </cell>
          <cell r="D50" t="str">
            <v>137</v>
          </cell>
          <cell r="E50" t="str">
            <v>22</v>
          </cell>
          <cell r="F50" t="str">
            <v>AssetsVehicle SalesCash/Bank - Grindlays ColomboV/S-Bajaj 3Wheeler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A51" t="str">
            <v>101013799</v>
          </cell>
          <cell r="B51" t="str">
            <v>10</v>
          </cell>
          <cell r="C51" t="str">
            <v>10</v>
          </cell>
          <cell r="D51" t="str">
            <v>137</v>
          </cell>
          <cell r="E51" t="str">
            <v>99</v>
          </cell>
          <cell r="F51" t="str">
            <v>AssetsVehicle SalesCash/Bank - Grindlays ColomboGeneral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101016523</v>
          </cell>
          <cell r="B52" t="str">
            <v>10</v>
          </cell>
          <cell r="C52" t="str">
            <v>10</v>
          </cell>
          <cell r="D52" t="str">
            <v>165</v>
          </cell>
          <cell r="E52" t="str">
            <v>23</v>
          </cell>
          <cell r="F52" t="str">
            <v>AssetsVehicle SalesLPG. PROJECTDiesel Three Wheeler</v>
          </cell>
          <cell r="H52" t="str">
            <v/>
          </cell>
          <cell r="I52" t="str">
            <v/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101019821</v>
          </cell>
          <cell r="B53" t="str">
            <v>10</v>
          </cell>
          <cell r="C53" t="str">
            <v>10</v>
          </cell>
          <cell r="D53" t="str">
            <v>198</v>
          </cell>
          <cell r="E53" t="str">
            <v>21</v>
          </cell>
          <cell r="F53" t="str">
            <v>AssetsVehicle SalesCach in Hand-IOU-FinanceV/S-Bajaj 2Wheeler</v>
          </cell>
          <cell r="H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101019822</v>
          </cell>
          <cell r="B54" t="str">
            <v>10</v>
          </cell>
          <cell r="C54" t="str">
            <v>10</v>
          </cell>
          <cell r="D54" t="str">
            <v>198</v>
          </cell>
          <cell r="E54" t="str">
            <v>22</v>
          </cell>
          <cell r="F54" t="str">
            <v>AssetsVehicle SalesCach in Hand-IOU-FinanceV/S-Bajaj 3Wheeler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A55" t="str">
            <v>101019830</v>
          </cell>
          <cell r="B55" t="str">
            <v>10</v>
          </cell>
          <cell r="C55" t="str">
            <v>10</v>
          </cell>
          <cell r="D55" t="str">
            <v>198</v>
          </cell>
          <cell r="E55" t="str">
            <v>30</v>
          </cell>
          <cell r="F55" t="str">
            <v>AssetsVehicle SalesCach in Hand-IOU-FinanceEicher</v>
          </cell>
          <cell r="H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101043011</v>
          </cell>
          <cell r="B56" t="str">
            <v>10</v>
          </cell>
          <cell r="C56" t="str">
            <v>10</v>
          </cell>
          <cell r="D56" t="str">
            <v>430</v>
          </cell>
          <cell r="E56" t="str">
            <v>11</v>
          </cell>
          <cell r="F56" t="str">
            <v>AssetsVehicle SalesCOS - Sales OverheadsV/S-Ford Passenger</v>
          </cell>
          <cell r="H56" t="str">
            <v/>
          </cell>
          <cell r="I56" t="str">
            <v/>
          </cell>
          <cell r="J56">
            <v>0</v>
          </cell>
          <cell r="K56">
            <v>0</v>
          </cell>
          <cell r="L56">
            <v>0</v>
          </cell>
        </row>
        <row r="57">
          <cell r="A57" t="str">
            <v>101043021</v>
          </cell>
          <cell r="B57" t="str">
            <v>10</v>
          </cell>
          <cell r="C57" t="str">
            <v>10</v>
          </cell>
          <cell r="D57" t="str">
            <v>430</v>
          </cell>
          <cell r="E57" t="str">
            <v>21</v>
          </cell>
          <cell r="F57" t="str">
            <v>AssetsVehicle SalesCOS - Sales OverheadsV/S-Bajaj 2Wheeler</v>
          </cell>
          <cell r="H57" t="str">
            <v/>
          </cell>
          <cell r="I57" t="str">
            <v/>
          </cell>
          <cell r="J57">
            <v>0</v>
          </cell>
          <cell r="K57">
            <v>0</v>
          </cell>
          <cell r="L57">
            <v>0</v>
          </cell>
        </row>
        <row r="58">
          <cell r="A58" t="str">
            <v>101043022</v>
          </cell>
          <cell r="B58" t="str">
            <v>10</v>
          </cell>
          <cell r="C58" t="str">
            <v>10</v>
          </cell>
          <cell r="D58" t="str">
            <v>430</v>
          </cell>
          <cell r="E58" t="str">
            <v>22</v>
          </cell>
          <cell r="F58" t="str">
            <v>AssetsVehicle SalesCOS - Sales OverheadsV/S-Bajaj 3Wheeler</v>
          </cell>
          <cell r="H58" t="str">
            <v/>
          </cell>
          <cell r="I58" t="str">
            <v/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101050722</v>
          </cell>
          <cell r="B59" t="str">
            <v>10</v>
          </cell>
          <cell r="C59" t="str">
            <v>10</v>
          </cell>
          <cell r="D59" t="str">
            <v>507</v>
          </cell>
          <cell r="E59" t="str">
            <v>22</v>
          </cell>
          <cell r="F59" t="str">
            <v>AssetsVehicle SalesRent &amp; RatesV/S-Bajaj 3Wheeler</v>
          </cell>
          <cell r="H59">
            <v>7000</v>
          </cell>
          <cell r="I59" t="str">
            <v/>
          </cell>
          <cell r="J59">
            <v>7000</v>
          </cell>
          <cell r="K59">
            <v>0</v>
          </cell>
          <cell r="L59">
            <v>7000</v>
          </cell>
        </row>
        <row r="60">
          <cell r="A60" t="str">
            <v>101050921</v>
          </cell>
          <cell r="B60" t="str">
            <v>10</v>
          </cell>
          <cell r="C60" t="str">
            <v>10</v>
          </cell>
          <cell r="D60" t="str">
            <v>509</v>
          </cell>
          <cell r="E60" t="str">
            <v>21</v>
          </cell>
          <cell r="F60" t="str">
            <v>AssetsVehicle SalesTravelling &amp; SubsistanceV/S-Bajaj 2Wheeler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A61" t="str">
            <v>101050922</v>
          </cell>
          <cell r="B61" t="str">
            <v>10</v>
          </cell>
          <cell r="C61" t="str">
            <v>10</v>
          </cell>
          <cell r="D61" t="str">
            <v>509</v>
          </cell>
          <cell r="E61" t="str">
            <v>22</v>
          </cell>
          <cell r="F61" t="str">
            <v>AssetsVehicle SalesTravelling &amp; SubsistanceV/S-Bajaj 3Wheeler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A62" t="str">
            <v>101051322</v>
          </cell>
          <cell r="B62" t="str">
            <v>10</v>
          </cell>
          <cell r="C62" t="str">
            <v>10</v>
          </cell>
          <cell r="D62" t="str">
            <v>513</v>
          </cell>
          <cell r="E62" t="str">
            <v>22</v>
          </cell>
          <cell r="F62" t="str">
            <v>AssetsVehicle SalesSales PromotionV/S-Bajaj 3Wheeler</v>
          </cell>
          <cell r="H62" t="str">
            <v/>
          </cell>
          <cell r="I62" t="str">
            <v/>
          </cell>
          <cell r="J62">
            <v>0</v>
          </cell>
          <cell r="K62">
            <v>0</v>
          </cell>
          <cell r="L62">
            <v>0</v>
          </cell>
        </row>
        <row r="63">
          <cell r="A63" t="str">
            <v>101051360</v>
          </cell>
          <cell r="B63" t="str">
            <v>10</v>
          </cell>
          <cell r="C63" t="str">
            <v>10</v>
          </cell>
          <cell r="D63" t="str">
            <v>513</v>
          </cell>
          <cell r="E63" t="str">
            <v>60</v>
          </cell>
          <cell r="F63" t="str">
            <v>AssetsVehicle SalesSales PromotionAccident Repair</v>
          </cell>
          <cell r="H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A64" t="str">
            <v>101051622</v>
          </cell>
          <cell r="B64" t="str">
            <v>10</v>
          </cell>
          <cell r="C64" t="str">
            <v>10</v>
          </cell>
          <cell r="D64" t="str">
            <v>516</v>
          </cell>
          <cell r="E64" t="str">
            <v>22</v>
          </cell>
          <cell r="F64" t="str">
            <v>AssetsVehicle SalesTelephoneV/S-Bajaj 3Wheeler</v>
          </cell>
          <cell r="H64" t="str">
            <v/>
          </cell>
          <cell r="I64" t="str">
            <v/>
          </cell>
          <cell r="J64">
            <v>0</v>
          </cell>
          <cell r="K64">
            <v>0</v>
          </cell>
          <cell r="L64">
            <v>0</v>
          </cell>
        </row>
        <row r="65">
          <cell r="A65" t="str">
            <v>101052222</v>
          </cell>
          <cell r="B65" t="str">
            <v>10</v>
          </cell>
          <cell r="C65" t="str">
            <v>10</v>
          </cell>
          <cell r="D65" t="str">
            <v>522</v>
          </cell>
          <cell r="E65" t="str">
            <v>22</v>
          </cell>
          <cell r="F65" t="str">
            <v>AssetsVehicle SalesBuilding MaintenanceV/S-Bajaj 3Wheeler</v>
          </cell>
          <cell r="H65" t="str">
            <v/>
          </cell>
          <cell r="I65" t="str">
            <v/>
          </cell>
          <cell r="J65">
            <v>0</v>
          </cell>
          <cell r="K65">
            <v>0</v>
          </cell>
          <cell r="L65">
            <v>0</v>
          </cell>
        </row>
        <row r="66">
          <cell r="A66" t="str">
            <v>101052422</v>
          </cell>
          <cell r="B66" t="str">
            <v>10</v>
          </cell>
          <cell r="C66" t="str">
            <v>10</v>
          </cell>
          <cell r="D66" t="str">
            <v>524</v>
          </cell>
          <cell r="E66" t="str">
            <v>22</v>
          </cell>
          <cell r="F66" t="str">
            <v>AssetsVehicle SalesPostage &amp; StampsV/S-Bajaj 3Wheeler</v>
          </cell>
          <cell r="H66" t="str">
            <v/>
          </cell>
          <cell r="I66" t="str">
            <v/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>101052822</v>
          </cell>
          <cell r="B67" t="str">
            <v>10</v>
          </cell>
          <cell r="C67" t="str">
            <v>10</v>
          </cell>
          <cell r="D67" t="str">
            <v>528</v>
          </cell>
          <cell r="E67" t="str">
            <v>22</v>
          </cell>
          <cell r="F67" t="str">
            <v>AssetsVehicle SalesMiscellaneousV/S-Bajaj 3Wheeler</v>
          </cell>
          <cell r="H67" t="str">
            <v/>
          </cell>
          <cell r="I67" t="str">
            <v/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>101052911</v>
          </cell>
          <cell r="B68" t="str">
            <v>10</v>
          </cell>
          <cell r="C68" t="str">
            <v>10</v>
          </cell>
          <cell r="D68" t="str">
            <v>529</v>
          </cell>
          <cell r="E68" t="str">
            <v>11</v>
          </cell>
          <cell r="F68" t="str">
            <v>AssetsVehicle SalesAdvertisingV/S-Ford Passenger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>101053422</v>
          </cell>
          <cell r="B69" t="str">
            <v>10</v>
          </cell>
          <cell r="C69" t="str">
            <v>10</v>
          </cell>
          <cell r="D69" t="str">
            <v>534</v>
          </cell>
          <cell r="E69" t="str">
            <v>22</v>
          </cell>
          <cell r="F69" t="str">
            <v>AssetsVehicle SalesMedical &amp; TeaV/S-Bajaj 3Wheeler</v>
          </cell>
          <cell r="H69" t="str">
            <v/>
          </cell>
          <cell r="I69" t="str">
            <v/>
          </cell>
          <cell r="J69">
            <v>0</v>
          </cell>
          <cell r="K69">
            <v>0</v>
          </cell>
          <cell r="L69">
            <v>0</v>
          </cell>
        </row>
        <row r="70">
          <cell r="A70" t="str">
            <v>101055622</v>
          </cell>
          <cell r="B70" t="str">
            <v>10</v>
          </cell>
          <cell r="C70" t="str">
            <v>10</v>
          </cell>
          <cell r="D70" t="str">
            <v>556</v>
          </cell>
          <cell r="E70" t="str">
            <v>22</v>
          </cell>
          <cell r="F70" t="str">
            <v>AssetsVehicle SalesMaintenanceV/S-Bajaj 3Wheeler</v>
          </cell>
          <cell r="H70">
            <v>720</v>
          </cell>
          <cell r="I70" t="str">
            <v/>
          </cell>
          <cell r="J70">
            <v>720</v>
          </cell>
          <cell r="K70">
            <v>0</v>
          </cell>
          <cell r="L70">
            <v>720</v>
          </cell>
        </row>
        <row r="71">
          <cell r="A71" t="str">
            <v>102001699</v>
          </cell>
          <cell r="B71" t="str">
            <v>10</v>
          </cell>
          <cell r="C71" t="str">
            <v>20</v>
          </cell>
          <cell r="D71" t="str">
            <v>016</v>
          </cell>
          <cell r="E71" t="str">
            <v>99</v>
          </cell>
          <cell r="F71" t="str">
            <v>AssetsParts &amp; AccessoriesFixed Assets - Office EquipmentsGeneral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102008110</v>
          </cell>
          <cell r="B72" t="str">
            <v>10</v>
          </cell>
          <cell r="C72" t="str">
            <v>20</v>
          </cell>
          <cell r="D72" t="str">
            <v>081</v>
          </cell>
          <cell r="E72" t="str">
            <v>10</v>
          </cell>
          <cell r="F72" t="str">
            <v>AssetsParts &amp; AccessoriesStocksFord</v>
          </cell>
          <cell r="H72">
            <v>1309789.24</v>
          </cell>
          <cell r="I72">
            <v>2267571</v>
          </cell>
          <cell r="J72">
            <v>-957781.76</v>
          </cell>
          <cell r="K72">
            <v>0</v>
          </cell>
          <cell r="L72">
            <v>-957781.76</v>
          </cell>
        </row>
        <row r="73">
          <cell r="A73" t="str">
            <v>102008120</v>
          </cell>
          <cell r="B73" t="str">
            <v>10</v>
          </cell>
          <cell r="C73" t="str">
            <v>20</v>
          </cell>
          <cell r="D73" t="str">
            <v>081</v>
          </cell>
          <cell r="E73" t="str">
            <v>20</v>
          </cell>
          <cell r="F73" t="str">
            <v>AssetsParts &amp; AccessoriesStocksBajaj</v>
          </cell>
          <cell r="H73">
            <v>25627217.710000001</v>
          </cell>
          <cell r="I73">
            <v>34518633.990000002</v>
          </cell>
          <cell r="J73">
            <v>-8891416.2799999993</v>
          </cell>
          <cell r="K73">
            <v>0</v>
          </cell>
          <cell r="L73">
            <v>-8891416.2799999993</v>
          </cell>
        </row>
        <row r="74">
          <cell r="A74" t="str">
            <v>102008121</v>
          </cell>
          <cell r="B74" t="str">
            <v>10</v>
          </cell>
          <cell r="C74" t="str">
            <v>20</v>
          </cell>
          <cell r="D74" t="str">
            <v>081</v>
          </cell>
          <cell r="E74" t="str">
            <v>21</v>
          </cell>
          <cell r="F74" t="str">
            <v>AssetsParts &amp; AccessoriesStocksV/S-Bajaj 2Wheeler</v>
          </cell>
          <cell r="H74">
            <v>34635.25</v>
          </cell>
          <cell r="I74">
            <v>7447</v>
          </cell>
          <cell r="J74">
            <v>27188.25</v>
          </cell>
          <cell r="K74">
            <v>0</v>
          </cell>
          <cell r="L74">
            <v>27188.25</v>
          </cell>
        </row>
        <row r="75">
          <cell r="A75" t="str">
            <v>102008122</v>
          </cell>
          <cell r="B75" t="str">
            <v>10</v>
          </cell>
          <cell r="C75" t="str">
            <v>20</v>
          </cell>
          <cell r="D75" t="str">
            <v>081</v>
          </cell>
          <cell r="E75" t="str">
            <v>22</v>
          </cell>
          <cell r="F75" t="str">
            <v>AssetsParts &amp; AccessoriesStocksV/S-Bajaj 3Wheeler</v>
          </cell>
          <cell r="H75">
            <v>16489.5</v>
          </cell>
          <cell r="I75">
            <v>12043.25</v>
          </cell>
          <cell r="J75">
            <v>4446.25</v>
          </cell>
          <cell r="K75">
            <v>0</v>
          </cell>
          <cell r="L75">
            <v>4446.25</v>
          </cell>
        </row>
        <row r="76">
          <cell r="A76" t="str">
            <v>102008123</v>
          </cell>
          <cell r="B76" t="str">
            <v>10</v>
          </cell>
          <cell r="C76" t="str">
            <v>20</v>
          </cell>
          <cell r="D76" t="str">
            <v>081</v>
          </cell>
          <cell r="E76" t="str">
            <v>23</v>
          </cell>
          <cell r="F76" t="str">
            <v>AssetsParts &amp; AccessoriesStocksDiesel Three Wheeler</v>
          </cell>
          <cell r="H76" t="str">
            <v/>
          </cell>
          <cell r="I76">
            <v>1308.53</v>
          </cell>
          <cell r="J76">
            <v>-1308.53</v>
          </cell>
          <cell r="K76">
            <v>0</v>
          </cell>
          <cell r="L76">
            <v>-1308.53</v>
          </cell>
        </row>
        <row r="77">
          <cell r="A77" t="str">
            <v>102008124</v>
          </cell>
          <cell r="B77" t="str">
            <v>10</v>
          </cell>
          <cell r="C77" t="str">
            <v>20</v>
          </cell>
          <cell r="D77" t="str">
            <v>081</v>
          </cell>
          <cell r="E77" t="str">
            <v>24</v>
          </cell>
          <cell r="F77" t="str">
            <v>AssetsParts &amp; AccessoriesStocksThree Wheeler Tyres</v>
          </cell>
          <cell r="H77" t="str">
            <v/>
          </cell>
          <cell r="I77" t="str">
            <v/>
          </cell>
          <cell r="J77">
            <v>0</v>
          </cell>
          <cell r="K77">
            <v>0</v>
          </cell>
          <cell r="L77">
            <v>0</v>
          </cell>
        </row>
        <row r="78">
          <cell r="A78" t="str">
            <v>102008125</v>
          </cell>
          <cell r="B78" t="str">
            <v>10</v>
          </cell>
          <cell r="C78" t="str">
            <v>20</v>
          </cell>
          <cell r="D78" t="str">
            <v>081</v>
          </cell>
          <cell r="E78" t="str">
            <v>25</v>
          </cell>
          <cell r="F78" t="str">
            <v>AssetsParts &amp; AccessoriesStocksAccessories</v>
          </cell>
          <cell r="H78" t="str">
            <v/>
          </cell>
          <cell r="I78" t="str">
            <v/>
          </cell>
          <cell r="J78">
            <v>0</v>
          </cell>
          <cell r="K78">
            <v>0</v>
          </cell>
          <cell r="L78">
            <v>0</v>
          </cell>
        </row>
        <row r="79">
          <cell r="A79" t="str">
            <v>102008130</v>
          </cell>
          <cell r="B79" t="str">
            <v>10</v>
          </cell>
          <cell r="C79" t="str">
            <v>20</v>
          </cell>
          <cell r="D79" t="str">
            <v>081</v>
          </cell>
          <cell r="E79" t="str">
            <v>30</v>
          </cell>
          <cell r="F79" t="str">
            <v>AssetsParts &amp; AccessoriesStocksEicher</v>
          </cell>
          <cell r="H79">
            <v>811</v>
          </cell>
          <cell r="I79" t="str">
            <v/>
          </cell>
          <cell r="J79">
            <v>811</v>
          </cell>
          <cell r="K79">
            <v>0</v>
          </cell>
          <cell r="L79">
            <v>811</v>
          </cell>
        </row>
        <row r="80">
          <cell r="A80" t="str">
            <v>102008133</v>
          </cell>
          <cell r="B80" t="str">
            <v>10</v>
          </cell>
          <cell r="C80" t="str">
            <v>20</v>
          </cell>
          <cell r="D80" t="str">
            <v>081</v>
          </cell>
          <cell r="E80" t="str">
            <v>33</v>
          </cell>
          <cell r="F80" t="str">
            <v>AssetsParts &amp; AccessoriesStocksSERVO LUBRICANTS</v>
          </cell>
          <cell r="H80">
            <v>12766282.760000002</v>
          </cell>
          <cell r="I80">
            <v>11474936.75</v>
          </cell>
          <cell r="J80">
            <v>1291346.01</v>
          </cell>
          <cell r="K80">
            <v>0</v>
          </cell>
          <cell r="L80">
            <v>1291346.01</v>
          </cell>
        </row>
        <row r="81">
          <cell r="A81" t="str">
            <v>102008140</v>
          </cell>
          <cell r="B81" t="str">
            <v>10</v>
          </cell>
          <cell r="C81" t="str">
            <v>20</v>
          </cell>
          <cell r="D81" t="str">
            <v>081</v>
          </cell>
          <cell r="E81" t="str">
            <v>40</v>
          </cell>
          <cell r="F81" t="str">
            <v>AssetsParts &amp; AccessoriesStocksFarmtrac</v>
          </cell>
          <cell r="H81" t="str">
            <v/>
          </cell>
          <cell r="I81" t="str">
            <v/>
          </cell>
          <cell r="J81">
            <v>0</v>
          </cell>
          <cell r="K81">
            <v>0</v>
          </cell>
          <cell r="L81">
            <v>0</v>
          </cell>
        </row>
        <row r="82">
          <cell r="A82" t="str">
            <v>102008150</v>
          </cell>
          <cell r="B82" t="str">
            <v>10</v>
          </cell>
          <cell r="C82" t="str">
            <v>20</v>
          </cell>
          <cell r="D82" t="str">
            <v>081</v>
          </cell>
          <cell r="E82" t="str">
            <v>50</v>
          </cell>
          <cell r="F82" t="str">
            <v>AssetsParts &amp; AccessoriesStocksLocal Spares</v>
          </cell>
          <cell r="H82">
            <v>4066387.25</v>
          </cell>
          <cell r="I82">
            <v>3814951.62</v>
          </cell>
          <cell r="J82">
            <v>251435.63</v>
          </cell>
          <cell r="K82">
            <v>-46584</v>
          </cell>
          <cell r="L82">
            <v>204851.63</v>
          </cell>
        </row>
        <row r="83">
          <cell r="A83" t="str">
            <v>102008151</v>
          </cell>
          <cell r="B83" t="str">
            <v>10</v>
          </cell>
          <cell r="C83" t="str">
            <v>20</v>
          </cell>
          <cell r="D83" t="str">
            <v>081</v>
          </cell>
          <cell r="E83" t="str">
            <v>51</v>
          </cell>
          <cell r="F83" t="str">
            <v>AssetsParts &amp; AccessoriesStocksGeneral Stores</v>
          </cell>
          <cell r="H83">
            <v>4808517.76</v>
          </cell>
          <cell r="I83">
            <v>3631728.6</v>
          </cell>
          <cell r="J83">
            <v>1176789.1599999999</v>
          </cell>
          <cell r="K83">
            <v>-660026.77</v>
          </cell>
          <cell r="L83">
            <v>516762.3899999999</v>
          </cell>
        </row>
        <row r="84">
          <cell r="A84" t="str">
            <v>102008152</v>
          </cell>
          <cell r="B84" t="str">
            <v>10</v>
          </cell>
          <cell r="C84" t="str">
            <v>20</v>
          </cell>
          <cell r="D84" t="str">
            <v>081</v>
          </cell>
          <cell r="E84" t="str">
            <v>52</v>
          </cell>
          <cell r="F84" t="str">
            <v>AssetsParts &amp; AccessoriesStocksOil Stores</v>
          </cell>
          <cell r="H84">
            <v>444552.39</v>
          </cell>
          <cell r="I84">
            <v>431866.36</v>
          </cell>
          <cell r="J84">
            <v>12686.03</v>
          </cell>
          <cell r="K84">
            <v>0</v>
          </cell>
          <cell r="L84">
            <v>12686.03</v>
          </cell>
        </row>
        <row r="85">
          <cell r="A85" t="str">
            <v>102008155</v>
          </cell>
          <cell r="B85" t="str">
            <v>10</v>
          </cell>
          <cell r="C85" t="str">
            <v>20</v>
          </cell>
          <cell r="D85" t="str">
            <v>081</v>
          </cell>
          <cell r="E85" t="str">
            <v>55</v>
          </cell>
          <cell r="F85" t="str">
            <v>AssetsParts &amp; AccessoriesStocks2T OIL</v>
          </cell>
          <cell r="H85" t="str">
            <v/>
          </cell>
          <cell r="I85" t="str">
            <v/>
          </cell>
          <cell r="J85">
            <v>0</v>
          </cell>
          <cell r="K85">
            <v>0</v>
          </cell>
          <cell r="L85">
            <v>0</v>
          </cell>
        </row>
        <row r="86">
          <cell r="A86" t="str">
            <v>102008170</v>
          </cell>
          <cell r="B86" t="str">
            <v>10</v>
          </cell>
          <cell r="C86" t="str">
            <v>20</v>
          </cell>
          <cell r="D86" t="str">
            <v>081</v>
          </cell>
          <cell r="E86" t="str">
            <v>70</v>
          </cell>
          <cell r="F86" t="str">
            <v>AssetsParts &amp; AccessoriesStocksAccessories</v>
          </cell>
          <cell r="H86" t="str">
            <v/>
          </cell>
          <cell r="I86">
            <v>100661.52</v>
          </cell>
          <cell r="J86">
            <v>-100661.52</v>
          </cell>
          <cell r="K86">
            <v>0</v>
          </cell>
          <cell r="L86">
            <v>-100661.52</v>
          </cell>
        </row>
        <row r="87">
          <cell r="A87" t="str">
            <v>102008172</v>
          </cell>
          <cell r="B87" t="str">
            <v>10</v>
          </cell>
          <cell r="C87" t="str">
            <v>20</v>
          </cell>
          <cell r="D87" t="str">
            <v>081</v>
          </cell>
          <cell r="E87" t="str">
            <v>72</v>
          </cell>
          <cell r="F87" t="str">
            <v xml:space="preserve">AssetsParts &amp; AccessoriesStocksEscort shock absorber </v>
          </cell>
          <cell r="H87">
            <v>971431.41</v>
          </cell>
          <cell r="I87">
            <v>610873.93999999994</v>
          </cell>
          <cell r="J87">
            <v>360557.47</v>
          </cell>
          <cell r="K87">
            <v>0</v>
          </cell>
          <cell r="L87">
            <v>360557.47</v>
          </cell>
        </row>
        <row r="88">
          <cell r="A88" t="str">
            <v>102008173</v>
          </cell>
          <cell r="B88" t="str">
            <v>10</v>
          </cell>
          <cell r="C88" t="str">
            <v>20</v>
          </cell>
          <cell r="D88" t="str">
            <v>081</v>
          </cell>
          <cell r="E88" t="str">
            <v>73</v>
          </cell>
          <cell r="F88" t="str">
            <v xml:space="preserve">AssetsParts &amp; AccessoriesStocksLPG kits </v>
          </cell>
          <cell r="H88">
            <v>226730.76</v>
          </cell>
          <cell r="I88">
            <v>514553.3</v>
          </cell>
          <cell r="J88">
            <v>-287822.53999999998</v>
          </cell>
          <cell r="K88">
            <v>0</v>
          </cell>
          <cell r="L88">
            <v>-287822.53999999998</v>
          </cell>
        </row>
        <row r="89">
          <cell r="A89" t="str">
            <v>102008174</v>
          </cell>
          <cell r="B89" t="str">
            <v>10</v>
          </cell>
          <cell r="C89" t="str">
            <v>20</v>
          </cell>
          <cell r="D89" t="str">
            <v>081</v>
          </cell>
          <cell r="E89" t="str">
            <v>74</v>
          </cell>
          <cell r="F89" t="str">
            <v xml:space="preserve">AssetsParts &amp; AccessoriesStocks3W tyres </v>
          </cell>
          <cell r="H89" t="str">
            <v/>
          </cell>
          <cell r="I89">
            <v>879.54</v>
          </cell>
          <cell r="J89">
            <v>-879.54</v>
          </cell>
          <cell r="K89">
            <v>0</v>
          </cell>
          <cell r="L89">
            <v>-879.54</v>
          </cell>
        </row>
        <row r="90">
          <cell r="A90" t="str">
            <v>102008175</v>
          </cell>
          <cell r="B90" t="str">
            <v>10</v>
          </cell>
          <cell r="C90" t="str">
            <v>20</v>
          </cell>
          <cell r="D90" t="str">
            <v>081</v>
          </cell>
          <cell r="E90" t="str">
            <v>75</v>
          </cell>
          <cell r="F90" t="str">
            <v>AssetsParts &amp; AccessoriesStocksArmstrong Shock Absorbers</v>
          </cell>
          <cell r="H90">
            <v>1378771.43</v>
          </cell>
          <cell r="I90">
            <v>2562387.4500000002</v>
          </cell>
          <cell r="J90">
            <v>-1183616.02</v>
          </cell>
          <cell r="K90">
            <v>0</v>
          </cell>
          <cell r="L90">
            <v>-1183616.02</v>
          </cell>
        </row>
        <row r="91">
          <cell r="A91" t="str">
            <v>102008176</v>
          </cell>
          <cell r="B91" t="str">
            <v>10</v>
          </cell>
          <cell r="C91" t="str">
            <v>20</v>
          </cell>
          <cell r="D91" t="str">
            <v>081</v>
          </cell>
          <cell r="E91" t="str">
            <v>76</v>
          </cell>
          <cell r="F91" t="str">
            <v>AssetsParts &amp; AccessoriesStocksMRF Tyres</v>
          </cell>
          <cell r="H91">
            <v>2674304.9900000002</v>
          </cell>
          <cell r="I91">
            <v>2832884.99</v>
          </cell>
          <cell r="J91">
            <v>-158580</v>
          </cell>
          <cell r="K91">
            <v>0</v>
          </cell>
          <cell r="L91">
            <v>-158580</v>
          </cell>
        </row>
        <row r="92">
          <cell r="A92" t="str">
            <v>102008177</v>
          </cell>
          <cell r="B92" t="str">
            <v>10</v>
          </cell>
          <cell r="C92" t="str">
            <v>20</v>
          </cell>
          <cell r="D92" t="str">
            <v>081</v>
          </cell>
          <cell r="E92" t="str">
            <v>77</v>
          </cell>
          <cell r="F92" t="str">
            <v>AssetsParts &amp; AccessoriesStocksBATTERIES</v>
          </cell>
          <cell r="H92" t="str">
            <v/>
          </cell>
          <cell r="I92">
            <v>5976.6</v>
          </cell>
          <cell r="J92">
            <v>-5976.6</v>
          </cell>
          <cell r="K92">
            <v>0</v>
          </cell>
          <cell r="L92">
            <v>-5976.6</v>
          </cell>
        </row>
        <row r="93">
          <cell r="A93" t="str">
            <v>102008178</v>
          </cell>
          <cell r="B93" t="str">
            <v>10</v>
          </cell>
          <cell r="C93" t="str">
            <v>20</v>
          </cell>
          <cell r="D93" t="str">
            <v>081</v>
          </cell>
          <cell r="E93" t="str">
            <v>78</v>
          </cell>
          <cell r="F93" t="str">
            <v>AssetsParts &amp; AccessoriesStocksLP Gas</v>
          </cell>
          <cell r="H93">
            <v>322328</v>
          </cell>
          <cell r="I93">
            <v>328864</v>
          </cell>
          <cell r="J93">
            <v>-6536</v>
          </cell>
          <cell r="K93">
            <v>0</v>
          </cell>
          <cell r="L93">
            <v>-6536</v>
          </cell>
        </row>
        <row r="94">
          <cell r="A94" t="str">
            <v>102008179</v>
          </cell>
          <cell r="B94" t="str">
            <v>10</v>
          </cell>
          <cell r="C94" t="str">
            <v>20</v>
          </cell>
          <cell r="D94" t="str">
            <v>081</v>
          </cell>
          <cell r="E94" t="str">
            <v>79</v>
          </cell>
          <cell r="F94" t="str">
            <v>AssetsParts &amp; AccessoriesStocksLPG Cylinder</v>
          </cell>
          <cell r="H94">
            <v>351796.9</v>
          </cell>
          <cell r="I94">
            <v>299405.86</v>
          </cell>
          <cell r="J94">
            <v>52391.040000000001</v>
          </cell>
          <cell r="K94">
            <v>0</v>
          </cell>
          <cell r="L94">
            <v>52391.040000000001</v>
          </cell>
        </row>
        <row r="95">
          <cell r="A95" t="str">
            <v>102008180</v>
          </cell>
          <cell r="B95" t="str">
            <v>10</v>
          </cell>
          <cell r="C95" t="str">
            <v>20</v>
          </cell>
          <cell r="D95" t="str">
            <v>081</v>
          </cell>
          <cell r="E95" t="str">
            <v>80</v>
          </cell>
          <cell r="F95" t="str">
            <v>AssetsParts &amp; AccessoriesStocksLubrication Service</v>
          </cell>
          <cell r="H95" t="str">
            <v/>
          </cell>
          <cell r="I95" t="str">
            <v/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102008190</v>
          </cell>
          <cell r="B96" t="str">
            <v>10</v>
          </cell>
          <cell r="C96" t="str">
            <v>20</v>
          </cell>
          <cell r="D96" t="str">
            <v>081</v>
          </cell>
          <cell r="E96" t="str">
            <v>90</v>
          </cell>
          <cell r="F96" t="str">
            <v>AssetsParts &amp; AccessoriesStocksGeneral Spares</v>
          </cell>
          <cell r="H96" t="str">
            <v/>
          </cell>
          <cell r="I96" t="str">
            <v/>
          </cell>
          <cell r="J96">
            <v>0</v>
          </cell>
          <cell r="K96">
            <v>0</v>
          </cell>
          <cell r="L96">
            <v>0</v>
          </cell>
        </row>
        <row r="97">
          <cell r="A97" t="str">
            <v>102008191</v>
          </cell>
          <cell r="B97" t="str">
            <v>10</v>
          </cell>
          <cell r="C97" t="str">
            <v>20</v>
          </cell>
          <cell r="D97" t="str">
            <v>081</v>
          </cell>
          <cell r="E97" t="str">
            <v>91</v>
          </cell>
          <cell r="F97" t="str">
            <v>AssetsParts &amp; AccessoriesStocks.</v>
          </cell>
          <cell r="H97" t="str">
            <v/>
          </cell>
          <cell r="I97" t="str">
            <v/>
          </cell>
          <cell r="J97">
            <v>0</v>
          </cell>
          <cell r="K97">
            <v>0</v>
          </cell>
          <cell r="L97">
            <v>0</v>
          </cell>
        </row>
        <row r="98">
          <cell r="A98" t="str">
            <v>102008199</v>
          </cell>
          <cell r="B98" t="str">
            <v>10</v>
          </cell>
          <cell r="C98" t="str">
            <v>20</v>
          </cell>
          <cell r="D98" t="str">
            <v>081</v>
          </cell>
          <cell r="E98" t="str">
            <v>99</v>
          </cell>
          <cell r="F98" t="str">
            <v>AssetsParts &amp; AccessoriesStocksGeneral</v>
          </cell>
          <cell r="H98">
            <v>3262807.76</v>
          </cell>
          <cell r="I98" t="str">
            <v/>
          </cell>
          <cell r="J98">
            <v>3262807.76</v>
          </cell>
          <cell r="K98">
            <v>0</v>
          </cell>
          <cell r="L98">
            <v>3262807.76</v>
          </cell>
        </row>
        <row r="99">
          <cell r="A99" t="str">
            <v>102008210</v>
          </cell>
          <cell r="B99" t="str">
            <v>10</v>
          </cell>
          <cell r="C99" t="str">
            <v>20</v>
          </cell>
          <cell r="D99" t="str">
            <v>082</v>
          </cell>
          <cell r="E99" t="str">
            <v>10</v>
          </cell>
          <cell r="F99" t="str">
            <v>AssetsParts &amp; AccessoriesWork-in-progressFord</v>
          </cell>
          <cell r="H99">
            <v>1731469.76</v>
          </cell>
          <cell r="I99">
            <v>1709231.31</v>
          </cell>
          <cell r="J99">
            <v>22238.45</v>
          </cell>
          <cell r="K99">
            <v>0</v>
          </cell>
          <cell r="L99">
            <v>22238.45</v>
          </cell>
        </row>
        <row r="100">
          <cell r="A100" t="str">
            <v>102008220</v>
          </cell>
          <cell r="B100" t="str">
            <v>10</v>
          </cell>
          <cell r="C100" t="str">
            <v>20</v>
          </cell>
          <cell r="D100" t="str">
            <v>082</v>
          </cell>
          <cell r="E100" t="str">
            <v>20</v>
          </cell>
          <cell r="F100" t="str">
            <v>AssetsParts &amp; AccessoriesWork-in-progressBajaj</v>
          </cell>
          <cell r="H100">
            <v>972208.02</v>
          </cell>
          <cell r="I100">
            <v>910007.98</v>
          </cell>
          <cell r="J100">
            <v>62200.04</v>
          </cell>
          <cell r="K100">
            <v>0</v>
          </cell>
          <cell r="L100">
            <v>62200.04</v>
          </cell>
        </row>
        <row r="101">
          <cell r="A101" t="str">
            <v>102008221</v>
          </cell>
          <cell r="B101" t="str">
            <v>10</v>
          </cell>
          <cell r="C101" t="str">
            <v>20</v>
          </cell>
          <cell r="D101" t="str">
            <v>082</v>
          </cell>
          <cell r="E101" t="str">
            <v>21</v>
          </cell>
          <cell r="F101" t="str">
            <v>AssetsParts &amp; AccessoriesWork-in-progressV/S-Bajaj 2Wheeler</v>
          </cell>
          <cell r="H101">
            <v>465</v>
          </cell>
          <cell r="I101">
            <v>240</v>
          </cell>
          <cell r="J101">
            <v>225</v>
          </cell>
          <cell r="K101">
            <v>0</v>
          </cell>
          <cell r="L101">
            <v>225</v>
          </cell>
        </row>
        <row r="102">
          <cell r="A102" t="str">
            <v>102008222</v>
          </cell>
          <cell r="B102" t="str">
            <v>10</v>
          </cell>
          <cell r="C102" t="str">
            <v>20</v>
          </cell>
          <cell r="D102" t="str">
            <v>082</v>
          </cell>
          <cell r="E102" t="str">
            <v>22</v>
          </cell>
          <cell r="F102" t="str">
            <v>AssetsParts &amp; AccessoriesWork-in-progressV/S-Bajaj 3Wheeler</v>
          </cell>
          <cell r="H102">
            <v>10262.75</v>
          </cell>
          <cell r="I102">
            <v>8976.75</v>
          </cell>
          <cell r="J102">
            <v>1286</v>
          </cell>
          <cell r="K102">
            <v>0</v>
          </cell>
          <cell r="L102">
            <v>1286</v>
          </cell>
        </row>
        <row r="103">
          <cell r="A103" t="str">
            <v>102008223</v>
          </cell>
          <cell r="B103" t="str">
            <v>10</v>
          </cell>
          <cell r="C103" t="str">
            <v>20</v>
          </cell>
          <cell r="D103" t="str">
            <v>082</v>
          </cell>
          <cell r="E103" t="str">
            <v>23</v>
          </cell>
          <cell r="F103" t="str">
            <v>AssetsParts &amp; AccessoriesWork-in-progressDiesel Three Wheeler</v>
          </cell>
          <cell r="H103" t="str">
            <v/>
          </cell>
          <cell r="I103">
            <v>14557.41</v>
          </cell>
          <cell r="J103">
            <v>-14557.41</v>
          </cell>
          <cell r="K103">
            <v>0</v>
          </cell>
          <cell r="L103">
            <v>-14557.41</v>
          </cell>
        </row>
        <row r="104">
          <cell r="A104" t="str">
            <v>102008224</v>
          </cell>
          <cell r="B104" t="str">
            <v>10</v>
          </cell>
          <cell r="C104" t="str">
            <v>20</v>
          </cell>
          <cell r="D104" t="str">
            <v>082</v>
          </cell>
          <cell r="E104" t="str">
            <v>24</v>
          </cell>
          <cell r="F104" t="str">
            <v>AssetsParts &amp; AccessoriesWork-in-progressThree Wheeler Tyres</v>
          </cell>
          <cell r="H104" t="str">
            <v/>
          </cell>
          <cell r="I104" t="str">
            <v/>
          </cell>
          <cell r="J104">
            <v>0</v>
          </cell>
          <cell r="K104">
            <v>0</v>
          </cell>
          <cell r="L104">
            <v>0</v>
          </cell>
        </row>
        <row r="105">
          <cell r="A105" t="str">
            <v>102008225</v>
          </cell>
          <cell r="B105" t="str">
            <v>10</v>
          </cell>
          <cell r="C105" t="str">
            <v>20</v>
          </cell>
          <cell r="D105" t="str">
            <v>082</v>
          </cell>
          <cell r="E105" t="str">
            <v>25</v>
          </cell>
          <cell r="F105" t="str">
            <v>AssetsParts &amp; AccessoriesWork-in-progressAccessories</v>
          </cell>
          <cell r="H105" t="str">
            <v/>
          </cell>
          <cell r="I105" t="str">
            <v/>
          </cell>
          <cell r="J105">
            <v>0</v>
          </cell>
          <cell r="K105">
            <v>0</v>
          </cell>
          <cell r="L105">
            <v>0</v>
          </cell>
        </row>
        <row r="106">
          <cell r="A106" t="str">
            <v>102008230</v>
          </cell>
          <cell r="B106" t="str">
            <v>10</v>
          </cell>
          <cell r="C106" t="str">
            <v>20</v>
          </cell>
          <cell r="D106" t="str">
            <v>082</v>
          </cell>
          <cell r="E106" t="str">
            <v>30</v>
          </cell>
          <cell r="F106" t="str">
            <v>AssetsParts &amp; AccessoriesWork-in-progressEicher</v>
          </cell>
          <cell r="H106" t="str">
            <v/>
          </cell>
          <cell r="I106" t="str">
            <v/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102008233</v>
          </cell>
          <cell r="B107" t="str">
            <v>10</v>
          </cell>
          <cell r="C107" t="str">
            <v>20</v>
          </cell>
          <cell r="D107" t="str">
            <v>082</v>
          </cell>
          <cell r="E107" t="str">
            <v>33</v>
          </cell>
          <cell r="F107" t="str">
            <v>AssetsParts &amp; AccessoriesWork-in-progressSERVO LUBRICANTS</v>
          </cell>
          <cell r="H107">
            <v>76683.41</v>
          </cell>
          <cell r="I107">
            <v>73886.34</v>
          </cell>
          <cell r="J107">
            <v>2797.07</v>
          </cell>
          <cell r="K107">
            <v>0</v>
          </cell>
          <cell r="L107">
            <v>2797.07</v>
          </cell>
        </row>
        <row r="108">
          <cell r="A108" t="str">
            <v>102008240</v>
          </cell>
          <cell r="B108" t="str">
            <v>10</v>
          </cell>
          <cell r="C108" t="str">
            <v>20</v>
          </cell>
          <cell r="D108" t="str">
            <v>082</v>
          </cell>
          <cell r="E108" t="str">
            <v>40</v>
          </cell>
          <cell r="F108" t="str">
            <v>AssetsParts &amp; AccessoriesWork-in-progressFarmtrac</v>
          </cell>
          <cell r="H108" t="str">
            <v/>
          </cell>
          <cell r="I108" t="str">
            <v/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>102008250</v>
          </cell>
          <cell r="B109" t="str">
            <v>10</v>
          </cell>
          <cell r="C109" t="str">
            <v>20</v>
          </cell>
          <cell r="D109" t="str">
            <v>082</v>
          </cell>
          <cell r="E109" t="str">
            <v>50</v>
          </cell>
          <cell r="F109" t="str">
            <v>AssetsParts &amp; AccessoriesWork-in-progressLocal Spares</v>
          </cell>
          <cell r="H109">
            <v>2828481.17</v>
          </cell>
          <cell r="I109">
            <v>3013781.98</v>
          </cell>
          <cell r="J109">
            <v>-185300.81</v>
          </cell>
          <cell r="K109">
            <v>0</v>
          </cell>
          <cell r="L109">
            <v>-185300.81</v>
          </cell>
        </row>
        <row r="110">
          <cell r="A110" t="str">
            <v>102008251</v>
          </cell>
          <cell r="B110" t="str">
            <v>10</v>
          </cell>
          <cell r="C110" t="str">
            <v>20</v>
          </cell>
          <cell r="D110" t="str">
            <v>082</v>
          </cell>
          <cell r="E110" t="str">
            <v>51</v>
          </cell>
          <cell r="F110" t="str">
            <v>AssetsParts &amp; AccessoriesWork-in-progressGeneral Stores</v>
          </cell>
          <cell r="H110">
            <v>2468956.08</v>
          </cell>
          <cell r="I110">
            <v>2452307.98</v>
          </cell>
          <cell r="J110">
            <v>16648.099999999999</v>
          </cell>
          <cell r="K110">
            <v>0</v>
          </cell>
          <cell r="L110">
            <v>16648.099999999999</v>
          </cell>
        </row>
        <row r="111">
          <cell r="A111" t="str">
            <v>102008252</v>
          </cell>
          <cell r="B111" t="str">
            <v>10</v>
          </cell>
          <cell r="C111" t="str">
            <v>20</v>
          </cell>
          <cell r="D111" t="str">
            <v>082</v>
          </cell>
          <cell r="E111" t="str">
            <v>52</v>
          </cell>
          <cell r="F111" t="str">
            <v>AssetsParts &amp; AccessoriesWork-in-progressOil Stores</v>
          </cell>
          <cell r="H111">
            <v>409797.37</v>
          </cell>
          <cell r="I111">
            <v>418963.03</v>
          </cell>
          <cell r="J111">
            <v>-9165.66</v>
          </cell>
          <cell r="K111">
            <v>0</v>
          </cell>
          <cell r="L111">
            <v>-9165.66</v>
          </cell>
        </row>
        <row r="112">
          <cell r="A112" t="str">
            <v>102008255</v>
          </cell>
          <cell r="B112" t="str">
            <v>10</v>
          </cell>
          <cell r="C112" t="str">
            <v>20</v>
          </cell>
          <cell r="D112" t="str">
            <v>082</v>
          </cell>
          <cell r="E112" t="str">
            <v>55</v>
          </cell>
          <cell r="F112" t="str">
            <v>AssetsParts &amp; AccessoriesWork-in-progress2T OIL</v>
          </cell>
          <cell r="H112" t="str">
            <v/>
          </cell>
          <cell r="I112" t="str">
            <v/>
          </cell>
          <cell r="J112">
            <v>0</v>
          </cell>
          <cell r="K112">
            <v>0</v>
          </cell>
          <cell r="L112">
            <v>0</v>
          </cell>
        </row>
        <row r="113">
          <cell r="A113" t="str">
            <v>102008270</v>
          </cell>
          <cell r="B113" t="str">
            <v>10</v>
          </cell>
          <cell r="C113" t="str">
            <v>20</v>
          </cell>
          <cell r="D113" t="str">
            <v>082</v>
          </cell>
          <cell r="E113" t="str">
            <v>70</v>
          </cell>
          <cell r="F113" t="str">
            <v>AssetsParts &amp; AccessoriesWork-in-progressAccessories</v>
          </cell>
          <cell r="H113">
            <v>226.95</v>
          </cell>
          <cell r="I113">
            <v>226.95</v>
          </cell>
          <cell r="J113">
            <v>0</v>
          </cell>
          <cell r="K113">
            <v>0</v>
          </cell>
          <cell r="L113">
            <v>0</v>
          </cell>
        </row>
        <row r="114">
          <cell r="A114" t="str">
            <v>102008272</v>
          </cell>
          <cell r="B114" t="str">
            <v>10</v>
          </cell>
          <cell r="C114" t="str">
            <v>20</v>
          </cell>
          <cell r="D114" t="str">
            <v>082</v>
          </cell>
          <cell r="E114" t="str">
            <v>72</v>
          </cell>
          <cell r="F114" t="str">
            <v xml:space="preserve">AssetsParts &amp; AccessoriesWork-in-progressEscort shock absorber </v>
          </cell>
          <cell r="H114">
            <v>6527.3</v>
          </cell>
          <cell r="I114">
            <v>4449.96</v>
          </cell>
          <cell r="J114">
            <v>2077.34</v>
          </cell>
          <cell r="K114">
            <v>0</v>
          </cell>
          <cell r="L114">
            <v>2077.34</v>
          </cell>
        </row>
        <row r="115">
          <cell r="A115" t="str">
            <v>102008273</v>
          </cell>
          <cell r="B115" t="str">
            <v>10</v>
          </cell>
          <cell r="C115" t="str">
            <v>20</v>
          </cell>
          <cell r="D115" t="str">
            <v>082</v>
          </cell>
          <cell r="E115" t="str">
            <v>73</v>
          </cell>
          <cell r="F115" t="str">
            <v xml:space="preserve">AssetsParts &amp; AccessoriesWork-in-progressLPG kits </v>
          </cell>
          <cell r="H115">
            <v>522.5</v>
          </cell>
          <cell r="I115">
            <v>522.5</v>
          </cell>
          <cell r="J115">
            <v>0</v>
          </cell>
          <cell r="K115">
            <v>0</v>
          </cell>
          <cell r="L115">
            <v>0</v>
          </cell>
        </row>
        <row r="116">
          <cell r="A116" t="str">
            <v>102008274</v>
          </cell>
          <cell r="B116" t="str">
            <v>10</v>
          </cell>
          <cell r="C116" t="str">
            <v>20</v>
          </cell>
          <cell r="D116" t="str">
            <v>082</v>
          </cell>
          <cell r="E116" t="str">
            <v>74</v>
          </cell>
          <cell r="F116" t="str">
            <v xml:space="preserve">AssetsParts &amp; AccessoriesWork-in-progress3W tyres </v>
          </cell>
          <cell r="H116">
            <v>732.95</v>
          </cell>
          <cell r="I116">
            <v>732.95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102008275</v>
          </cell>
          <cell r="B117" t="str">
            <v>10</v>
          </cell>
          <cell r="C117" t="str">
            <v>20</v>
          </cell>
          <cell r="D117" t="str">
            <v>082</v>
          </cell>
          <cell r="E117" t="str">
            <v>75</v>
          </cell>
          <cell r="F117" t="str">
            <v>AssetsParts &amp; AccessoriesWork-in-progressArmstrong Shock Absorbers</v>
          </cell>
          <cell r="H117">
            <v>4741.8599999999997</v>
          </cell>
          <cell r="I117">
            <v>4741.8599999999997</v>
          </cell>
          <cell r="J117">
            <v>-4.5519144009631418E-15</v>
          </cell>
          <cell r="K117">
            <v>0</v>
          </cell>
          <cell r="L117">
            <v>-4.5519144009631418E-15</v>
          </cell>
        </row>
        <row r="118">
          <cell r="A118" t="str">
            <v>102008276</v>
          </cell>
          <cell r="B118" t="str">
            <v>10</v>
          </cell>
          <cell r="C118" t="str">
            <v>20</v>
          </cell>
          <cell r="D118" t="str">
            <v>082</v>
          </cell>
          <cell r="E118" t="str">
            <v>76</v>
          </cell>
          <cell r="F118" t="str">
            <v>AssetsParts &amp; AccessoriesWork-in-progressMRF Tyres</v>
          </cell>
          <cell r="H118">
            <v>23312.02</v>
          </cell>
          <cell r="I118">
            <v>24579.08</v>
          </cell>
          <cell r="J118">
            <v>-1267.06</v>
          </cell>
          <cell r="K118">
            <v>0</v>
          </cell>
          <cell r="L118">
            <v>-1267.06</v>
          </cell>
        </row>
        <row r="119">
          <cell r="A119" t="str">
            <v>102008277</v>
          </cell>
          <cell r="B119" t="str">
            <v>10</v>
          </cell>
          <cell r="C119" t="str">
            <v>20</v>
          </cell>
          <cell r="D119" t="str">
            <v>082</v>
          </cell>
          <cell r="E119" t="str">
            <v>77</v>
          </cell>
          <cell r="F119" t="str">
            <v>AssetsParts &amp; AccessoriesWork-in-progressBATTERIES</v>
          </cell>
          <cell r="H119" t="str">
            <v/>
          </cell>
          <cell r="I119">
            <v>1494.15</v>
          </cell>
          <cell r="J119">
            <v>-1494.15</v>
          </cell>
          <cell r="K119">
            <v>0</v>
          </cell>
          <cell r="L119">
            <v>-1494.15</v>
          </cell>
        </row>
        <row r="120">
          <cell r="A120" t="str">
            <v>102008278</v>
          </cell>
          <cell r="B120" t="str">
            <v>10</v>
          </cell>
          <cell r="C120" t="str">
            <v>20</v>
          </cell>
          <cell r="D120" t="str">
            <v>082</v>
          </cell>
          <cell r="E120" t="str">
            <v>78</v>
          </cell>
          <cell r="F120" t="str">
            <v>AssetsParts &amp; AccessoriesWork-in-progressLP Gas</v>
          </cell>
          <cell r="H120">
            <v>172</v>
          </cell>
          <cell r="I120">
            <v>172</v>
          </cell>
          <cell r="J120">
            <v>0</v>
          </cell>
          <cell r="K120">
            <v>0</v>
          </cell>
          <cell r="L120">
            <v>0</v>
          </cell>
        </row>
        <row r="121">
          <cell r="A121" t="str">
            <v>102008279</v>
          </cell>
          <cell r="B121" t="str">
            <v>10</v>
          </cell>
          <cell r="C121" t="str">
            <v>20</v>
          </cell>
          <cell r="D121" t="str">
            <v>082</v>
          </cell>
          <cell r="E121" t="str">
            <v>79</v>
          </cell>
          <cell r="F121" t="str">
            <v>AssetsParts &amp; AccessoriesWork-in-progressLPG Cylinder</v>
          </cell>
          <cell r="H121">
            <v>592</v>
          </cell>
          <cell r="I121">
            <v>592</v>
          </cell>
          <cell r="J121">
            <v>0</v>
          </cell>
          <cell r="K121">
            <v>0</v>
          </cell>
          <cell r="L121">
            <v>0</v>
          </cell>
        </row>
        <row r="122">
          <cell r="A122" t="str">
            <v>102008280</v>
          </cell>
          <cell r="B122" t="str">
            <v>10</v>
          </cell>
          <cell r="C122" t="str">
            <v>20</v>
          </cell>
          <cell r="D122" t="str">
            <v>082</v>
          </cell>
          <cell r="E122" t="str">
            <v>80</v>
          </cell>
          <cell r="F122" t="str">
            <v>AssetsParts &amp; AccessoriesWork-in-progressLubrication Service</v>
          </cell>
          <cell r="H122" t="str">
            <v/>
          </cell>
          <cell r="I122" t="str">
            <v/>
          </cell>
          <cell r="J122">
            <v>0</v>
          </cell>
          <cell r="K122">
            <v>0</v>
          </cell>
          <cell r="L122">
            <v>0</v>
          </cell>
        </row>
        <row r="123">
          <cell r="A123" t="str">
            <v>102008290</v>
          </cell>
          <cell r="B123" t="str">
            <v>10</v>
          </cell>
          <cell r="C123" t="str">
            <v>20</v>
          </cell>
          <cell r="D123" t="str">
            <v>082</v>
          </cell>
          <cell r="E123" t="str">
            <v>90</v>
          </cell>
          <cell r="F123" t="str">
            <v>AssetsParts &amp; AccessoriesWork-in-progressGeneral Spares</v>
          </cell>
          <cell r="H123" t="str">
            <v/>
          </cell>
          <cell r="I123" t="str">
            <v/>
          </cell>
          <cell r="J123">
            <v>0</v>
          </cell>
          <cell r="K123">
            <v>0</v>
          </cell>
          <cell r="L123">
            <v>0</v>
          </cell>
        </row>
        <row r="124">
          <cell r="A124" t="str">
            <v>102008291</v>
          </cell>
          <cell r="B124" t="str">
            <v>10</v>
          </cell>
          <cell r="C124" t="str">
            <v>20</v>
          </cell>
          <cell r="D124" t="str">
            <v>082</v>
          </cell>
          <cell r="E124" t="str">
            <v>91</v>
          </cell>
          <cell r="F124" t="str">
            <v>AssetsParts &amp; AccessoriesWork-in-progress.</v>
          </cell>
          <cell r="H124" t="str">
            <v/>
          </cell>
          <cell r="I124" t="str">
            <v/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102008299</v>
          </cell>
          <cell r="B125" t="str">
            <v>10</v>
          </cell>
          <cell r="C125" t="str">
            <v>20</v>
          </cell>
          <cell r="D125" t="str">
            <v>082</v>
          </cell>
          <cell r="E125" t="str">
            <v>99</v>
          </cell>
          <cell r="F125" t="str">
            <v>AssetsParts &amp; AccessoriesWork-in-progressGeneral</v>
          </cell>
          <cell r="H125" t="str">
            <v/>
          </cell>
          <cell r="I125" t="str">
            <v/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102012120</v>
          </cell>
          <cell r="B126" t="str">
            <v>10</v>
          </cell>
          <cell r="C126" t="str">
            <v>20</v>
          </cell>
          <cell r="D126" t="str">
            <v>121</v>
          </cell>
          <cell r="E126" t="str">
            <v>20</v>
          </cell>
          <cell r="F126" t="str">
            <v>AssetsParts &amp; AccessoriesCash/Bank - Petty Cash - FinanceBajaj</v>
          </cell>
          <cell r="H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A127" t="str">
            <v>102012121</v>
          </cell>
          <cell r="B127" t="str">
            <v>10</v>
          </cell>
          <cell r="C127" t="str">
            <v>20</v>
          </cell>
          <cell r="D127" t="str">
            <v>121</v>
          </cell>
          <cell r="E127" t="str">
            <v>21</v>
          </cell>
          <cell r="F127" t="str">
            <v>AssetsParts &amp; AccessoriesCash/Bank - Petty Cash - FinanceV/S-Bajaj 2Wheeler</v>
          </cell>
          <cell r="H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A128" t="str">
            <v>102012199</v>
          </cell>
          <cell r="B128" t="str">
            <v>10</v>
          </cell>
          <cell r="C128" t="str">
            <v>20</v>
          </cell>
          <cell r="D128" t="str">
            <v>121</v>
          </cell>
          <cell r="E128" t="str">
            <v>99</v>
          </cell>
          <cell r="F128" t="str">
            <v>AssetsParts &amp; AccessoriesCash/Bank - Petty Cash - FinanceGeneral</v>
          </cell>
          <cell r="H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A129" t="str">
            <v>102012520</v>
          </cell>
          <cell r="B129" t="str">
            <v>10</v>
          </cell>
          <cell r="C129" t="str">
            <v>20</v>
          </cell>
          <cell r="D129" t="str">
            <v>125</v>
          </cell>
          <cell r="E129" t="str">
            <v>20</v>
          </cell>
          <cell r="F129" t="str">
            <v>AssetsParts &amp; AccessoriesCash/Bank  - Petty Cash - MadapathaBajaj</v>
          </cell>
          <cell r="H129" t="str">
            <v/>
          </cell>
          <cell r="I129" t="str">
            <v/>
          </cell>
          <cell r="J129">
            <v>0</v>
          </cell>
          <cell r="K129">
            <v>0</v>
          </cell>
          <cell r="L129">
            <v>0</v>
          </cell>
        </row>
        <row r="130">
          <cell r="A130" t="str">
            <v>102012530</v>
          </cell>
          <cell r="B130" t="str">
            <v>10</v>
          </cell>
          <cell r="C130" t="str">
            <v>20</v>
          </cell>
          <cell r="D130" t="str">
            <v>125</v>
          </cell>
          <cell r="E130" t="str">
            <v>30</v>
          </cell>
          <cell r="F130" t="str">
            <v>AssetsParts &amp; AccessoriesCash/Bank  - Petty Cash - MadapathaEicher</v>
          </cell>
          <cell r="H130" t="str">
            <v/>
          </cell>
          <cell r="I130" t="str">
            <v/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102012599</v>
          </cell>
          <cell r="B131" t="str">
            <v>10</v>
          </cell>
          <cell r="C131" t="str">
            <v>20</v>
          </cell>
          <cell r="D131" t="str">
            <v>125</v>
          </cell>
          <cell r="E131" t="str">
            <v>99</v>
          </cell>
          <cell r="F131" t="str">
            <v>AssetsParts &amp; AccessoriesCash/Bank  - Petty Cash - MadapathaGeneral</v>
          </cell>
          <cell r="H131" t="str">
            <v/>
          </cell>
          <cell r="I131" t="str">
            <v/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102013720</v>
          </cell>
          <cell r="B132" t="str">
            <v>10</v>
          </cell>
          <cell r="C132" t="str">
            <v>20</v>
          </cell>
          <cell r="D132" t="str">
            <v>137</v>
          </cell>
          <cell r="E132" t="str">
            <v>20</v>
          </cell>
          <cell r="F132" t="str">
            <v>AssetsParts &amp; AccessoriesCash/Bank - Grindlays ColomboBajaj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A133" t="str">
            <v>102013799</v>
          </cell>
          <cell r="B133" t="str">
            <v>10</v>
          </cell>
          <cell r="C133" t="str">
            <v>20</v>
          </cell>
          <cell r="D133" t="str">
            <v>137</v>
          </cell>
          <cell r="E133" t="str">
            <v>99</v>
          </cell>
          <cell r="F133" t="str">
            <v>AssetsParts &amp; AccessoriesCash/Bank - Grindlays ColomboGeneral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A134" t="str">
            <v>102019899</v>
          </cell>
          <cell r="B134" t="str">
            <v>10</v>
          </cell>
          <cell r="C134" t="str">
            <v>20</v>
          </cell>
          <cell r="D134" t="str">
            <v>198</v>
          </cell>
          <cell r="E134" t="str">
            <v>99</v>
          </cell>
          <cell r="F134" t="str">
            <v>AssetsParts &amp; AccessoriesCach in Hand-IOU-FinanceGeneral</v>
          </cell>
          <cell r="H134" t="str">
            <v/>
          </cell>
          <cell r="I134" t="str">
            <v/>
          </cell>
          <cell r="J134">
            <v>0</v>
          </cell>
          <cell r="K134">
            <v>0</v>
          </cell>
          <cell r="L134">
            <v>0</v>
          </cell>
        </row>
        <row r="135">
          <cell r="A135" t="str">
            <v>102025120</v>
          </cell>
          <cell r="B135" t="str">
            <v>10</v>
          </cell>
          <cell r="C135" t="str">
            <v>20</v>
          </cell>
          <cell r="D135" t="str">
            <v>251</v>
          </cell>
          <cell r="E135" t="str">
            <v>20</v>
          </cell>
          <cell r="F135" t="str">
            <v>AssetsParts &amp; AccessoriesAccruals &amp; Other Creditors - Provision for GratuityBajaj</v>
          </cell>
          <cell r="H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A136" t="str">
            <v>102050899</v>
          </cell>
          <cell r="B136" t="str">
            <v>10</v>
          </cell>
          <cell r="C136" t="str">
            <v>20</v>
          </cell>
          <cell r="D136" t="str">
            <v>508</v>
          </cell>
          <cell r="E136" t="str">
            <v>99</v>
          </cell>
          <cell r="F136" t="str">
            <v>AssetsParts &amp; AccessoriesElectricityGeneral</v>
          </cell>
          <cell r="H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102051370</v>
          </cell>
          <cell r="B137" t="str">
            <v>10</v>
          </cell>
          <cell r="C137" t="str">
            <v>20</v>
          </cell>
          <cell r="D137" t="str">
            <v>513</v>
          </cell>
          <cell r="E137" t="str">
            <v>70</v>
          </cell>
          <cell r="F137" t="str">
            <v>AssetsParts &amp; AccessoriesSales PromotionAccessories</v>
          </cell>
          <cell r="H137" t="str">
            <v/>
          </cell>
          <cell r="I137" t="str">
            <v/>
          </cell>
          <cell r="J137">
            <v>0</v>
          </cell>
          <cell r="K137">
            <v>0</v>
          </cell>
          <cell r="L137">
            <v>0</v>
          </cell>
        </row>
        <row r="138">
          <cell r="A138" t="str">
            <v>103001699</v>
          </cell>
          <cell r="B138" t="str">
            <v>10</v>
          </cell>
          <cell r="C138" t="str">
            <v>30</v>
          </cell>
          <cell r="D138" t="str">
            <v>016</v>
          </cell>
          <cell r="E138" t="str">
            <v>99</v>
          </cell>
          <cell r="F138" t="str">
            <v>AssetsWorkshopFixed Assets - Office EquipmentsGeneral</v>
          </cell>
          <cell r="H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A139" t="str">
            <v>103008210</v>
          </cell>
          <cell r="B139" t="str">
            <v>10</v>
          </cell>
          <cell r="C139" t="str">
            <v>30</v>
          </cell>
          <cell r="D139" t="str">
            <v>082</v>
          </cell>
          <cell r="E139" t="str">
            <v>10</v>
          </cell>
          <cell r="F139" t="str">
            <v>AssetsWorkshopWork-in-progressFord</v>
          </cell>
          <cell r="H139">
            <v>90904.22</v>
          </cell>
          <cell r="I139">
            <v>97364.71</v>
          </cell>
          <cell r="J139">
            <v>-6460.49</v>
          </cell>
          <cell r="K139">
            <v>0</v>
          </cell>
          <cell r="L139">
            <v>-6460.49</v>
          </cell>
        </row>
        <row r="140">
          <cell r="A140" t="str">
            <v>103008220</v>
          </cell>
          <cell r="B140" t="str">
            <v>10</v>
          </cell>
          <cell r="C140" t="str">
            <v>30</v>
          </cell>
          <cell r="D140" t="str">
            <v>082</v>
          </cell>
          <cell r="E140" t="str">
            <v>20</v>
          </cell>
          <cell r="F140" t="str">
            <v>AssetsWorkshopWork-in-progressBajaj</v>
          </cell>
          <cell r="H140">
            <v>109251.11</v>
          </cell>
          <cell r="I140">
            <v>145808.95000000001</v>
          </cell>
          <cell r="J140">
            <v>-36557.839999999997</v>
          </cell>
          <cell r="K140">
            <v>0</v>
          </cell>
          <cell r="L140">
            <v>-36557.839999999997</v>
          </cell>
        </row>
        <row r="141">
          <cell r="A141" t="str">
            <v>103008230</v>
          </cell>
          <cell r="B141" t="str">
            <v>10</v>
          </cell>
          <cell r="C141" t="str">
            <v>30</v>
          </cell>
          <cell r="D141" t="str">
            <v>082</v>
          </cell>
          <cell r="E141" t="str">
            <v>30</v>
          </cell>
          <cell r="F141" t="str">
            <v>AssetsWorkshopWork-in-progressEicher</v>
          </cell>
          <cell r="H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A142" t="str">
            <v>103008240</v>
          </cell>
          <cell r="B142" t="str">
            <v>10</v>
          </cell>
          <cell r="C142" t="str">
            <v>30</v>
          </cell>
          <cell r="D142" t="str">
            <v>082</v>
          </cell>
          <cell r="E142" t="str">
            <v>40</v>
          </cell>
          <cell r="F142" t="str">
            <v>AssetsWorkshopWork-in-progressFarmtrac</v>
          </cell>
          <cell r="H142" t="str">
            <v/>
          </cell>
          <cell r="I142" t="str">
            <v/>
          </cell>
          <cell r="J142">
            <v>0</v>
          </cell>
          <cell r="K142">
            <v>0</v>
          </cell>
          <cell r="L142">
            <v>0</v>
          </cell>
        </row>
        <row r="143">
          <cell r="A143" t="str">
            <v>103008260</v>
          </cell>
          <cell r="B143" t="str">
            <v>10</v>
          </cell>
          <cell r="C143" t="str">
            <v>30</v>
          </cell>
          <cell r="D143" t="str">
            <v>082</v>
          </cell>
          <cell r="E143" t="str">
            <v>60</v>
          </cell>
          <cell r="F143" t="str">
            <v>AssetsWorkshopWork-in-progressAccident Repair</v>
          </cell>
          <cell r="H143">
            <v>35520.550000000003</v>
          </cell>
          <cell r="I143">
            <v>118929.48</v>
          </cell>
          <cell r="J143">
            <v>-83408.929999999993</v>
          </cell>
          <cell r="K143">
            <v>0</v>
          </cell>
          <cell r="L143">
            <v>-83408.929999999993</v>
          </cell>
        </row>
        <row r="144">
          <cell r="A144" t="str">
            <v>103008280</v>
          </cell>
          <cell r="B144" t="str">
            <v>10</v>
          </cell>
          <cell r="C144" t="str">
            <v>30</v>
          </cell>
          <cell r="D144" t="str">
            <v>082</v>
          </cell>
          <cell r="E144" t="str">
            <v>80</v>
          </cell>
          <cell r="F144" t="str">
            <v>AssetsWorkshopWork-in-progressLubrication Service</v>
          </cell>
          <cell r="H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A145" t="str">
            <v>103012110</v>
          </cell>
          <cell r="B145" t="str">
            <v>10</v>
          </cell>
          <cell r="C145" t="str">
            <v>30</v>
          </cell>
          <cell r="D145" t="str">
            <v>121</v>
          </cell>
          <cell r="E145" t="str">
            <v>10</v>
          </cell>
          <cell r="F145" t="str">
            <v>AssetsWorkshopCash/Bank - Petty Cash - FinanceFord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A146" t="str">
            <v>103012111</v>
          </cell>
          <cell r="B146" t="str">
            <v>10</v>
          </cell>
          <cell r="C146" t="str">
            <v>30</v>
          </cell>
          <cell r="D146" t="str">
            <v>121</v>
          </cell>
          <cell r="E146" t="str">
            <v>11</v>
          </cell>
          <cell r="F146" t="str">
            <v>AssetsWorkshopCash/Bank - Petty Cash - FinanceV/S-Ford Passenger</v>
          </cell>
          <cell r="H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A147" t="str">
            <v>103012120</v>
          </cell>
          <cell r="B147" t="str">
            <v>10</v>
          </cell>
          <cell r="C147" t="str">
            <v>30</v>
          </cell>
          <cell r="D147" t="str">
            <v>121</v>
          </cell>
          <cell r="E147" t="str">
            <v>20</v>
          </cell>
          <cell r="F147" t="str">
            <v>AssetsWorkshopCash/Bank - Petty Cash - FinanceBajaj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A148" t="str">
            <v>103012121</v>
          </cell>
          <cell r="B148" t="str">
            <v>10</v>
          </cell>
          <cell r="C148" t="str">
            <v>30</v>
          </cell>
          <cell r="D148" t="str">
            <v>121</v>
          </cell>
          <cell r="E148" t="str">
            <v>21</v>
          </cell>
          <cell r="F148" t="str">
            <v>AssetsWorkshopCash/Bank - Petty Cash - FinanceV/S-Bajaj 2Wheeler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>103012122</v>
          </cell>
          <cell r="B149" t="str">
            <v>10</v>
          </cell>
          <cell r="C149" t="str">
            <v>30</v>
          </cell>
          <cell r="D149" t="str">
            <v>121</v>
          </cell>
          <cell r="E149" t="str">
            <v>22</v>
          </cell>
          <cell r="F149" t="str">
            <v>AssetsWorkshopCash/Bank - Petty Cash - FinanceV/S-Bajaj 3Wheeler</v>
          </cell>
          <cell r="H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A150" t="str">
            <v>103012130</v>
          </cell>
          <cell r="B150" t="str">
            <v>10</v>
          </cell>
          <cell r="C150" t="str">
            <v>30</v>
          </cell>
          <cell r="D150" t="str">
            <v>121</v>
          </cell>
          <cell r="E150" t="str">
            <v>30</v>
          </cell>
          <cell r="F150" t="str">
            <v>AssetsWorkshopCash/Bank - Petty Cash - FinanceEicher</v>
          </cell>
          <cell r="H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A151" t="str">
            <v>103012160</v>
          </cell>
          <cell r="B151" t="str">
            <v>10</v>
          </cell>
          <cell r="C151" t="str">
            <v>30</v>
          </cell>
          <cell r="D151" t="str">
            <v>121</v>
          </cell>
          <cell r="E151" t="str">
            <v>60</v>
          </cell>
          <cell r="F151" t="str">
            <v>AssetsWorkshopCash/Bank - Petty Cash - FinanceAccident Repair</v>
          </cell>
          <cell r="H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103012170</v>
          </cell>
          <cell r="B152" t="str">
            <v>10</v>
          </cell>
          <cell r="C152" t="str">
            <v>30</v>
          </cell>
          <cell r="D152" t="str">
            <v>121</v>
          </cell>
          <cell r="E152" t="str">
            <v>70</v>
          </cell>
          <cell r="F152" t="str">
            <v>AssetsWorkshopCash/Bank - Petty Cash - FinanceUnit Repair</v>
          </cell>
          <cell r="H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A153" t="str">
            <v>103012180</v>
          </cell>
          <cell r="B153" t="str">
            <v>10</v>
          </cell>
          <cell r="C153" t="str">
            <v>30</v>
          </cell>
          <cell r="D153" t="str">
            <v>121</v>
          </cell>
          <cell r="E153" t="str">
            <v>80</v>
          </cell>
          <cell r="F153" t="str">
            <v>AssetsWorkshopCash/Bank - Petty Cash - FinanceLubrication Service</v>
          </cell>
          <cell r="H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A154" t="str">
            <v>103012199</v>
          </cell>
          <cell r="B154" t="str">
            <v>10</v>
          </cell>
          <cell r="C154" t="str">
            <v>30</v>
          </cell>
          <cell r="D154" t="str">
            <v>121</v>
          </cell>
          <cell r="E154" t="str">
            <v>99</v>
          </cell>
          <cell r="F154" t="str">
            <v>AssetsWorkshopCash/Bank - Petty Cash - FinanceGeneral</v>
          </cell>
          <cell r="H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103012520</v>
          </cell>
          <cell r="B155" t="str">
            <v>10</v>
          </cell>
          <cell r="C155" t="str">
            <v>30</v>
          </cell>
          <cell r="D155" t="str">
            <v>125</v>
          </cell>
          <cell r="E155" t="str">
            <v>20</v>
          </cell>
          <cell r="F155" t="str">
            <v>AssetsWorkshopCash/Bank  - Petty Cash - MadapathaBajaj</v>
          </cell>
          <cell r="H155" t="str">
            <v/>
          </cell>
          <cell r="I155" t="str">
            <v/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103012560</v>
          </cell>
          <cell r="B156" t="str">
            <v>10</v>
          </cell>
          <cell r="C156" t="str">
            <v>30</v>
          </cell>
          <cell r="D156" t="str">
            <v>125</v>
          </cell>
          <cell r="E156" t="str">
            <v>60</v>
          </cell>
          <cell r="F156" t="str">
            <v>AssetsWorkshopCash/Bank  - Petty Cash - MadapathaAccident Repair</v>
          </cell>
          <cell r="H156" t="str">
            <v/>
          </cell>
          <cell r="I156" t="str">
            <v/>
          </cell>
          <cell r="J156">
            <v>0</v>
          </cell>
          <cell r="K156">
            <v>0</v>
          </cell>
          <cell r="L156">
            <v>0</v>
          </cell>
        </row>
        <row r="157">
          <cell r="A157" t="str">
            <v>103012599</v>
          </cell>
          <cell r="B157" t="str">
            <v>10</v>
          </cell>
          <cell r="C157" t="str">
            <v>30</v>
          </cell>
          <cell r="D157" t="str">
            <v>125</v>
          </cell>
          <cell r="E157" t="str">
            <v>99</v>
          </cell>
          <cell r="F157" t="str">
            <v>AssetsWorkshopCash/Bank  - Petty Cash - MadapathaGeneral</v>
          </cell>
          <cell r="H157" t="str">
            <v/>
          </cell>
          <cell r="I157" t="str">
            <v/>
          </cell>
          <cell r="J157">
            <v>0</v>
          </cell>
          <cell r="K157">
            <v>0</v>
          </cell>
          <cell r="L157">
            <v>0</v>
          </cell>
        </row>
        <row r="158">
          <cell r="A158" t="str">
            <v>103013720</v>
          </cell>
          <cell r="B158" t="str">
            <v>10</v>
          </cell>
          <cell r="C158" t="str">
            <v>30</v>
          </cell>
          <cell r="D158" t="str">
            <v>137</v>
          </cell>
          <cell r="E158" t="str">
            <v>20</v>
          </cell>
          <cell r="F158" t="str">
            <v>AssetsWorkshopCash/Bank - Grindlays ColomboBajaj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A159" t="str">
            <v>103013722</v>
          </cell>
          <cell r="B159" t="str">
            <v>10</v>
          </cell>
          <cell r="C159" t="str">
            <v>30</v>
          </cell>
          <cell r="D159" t="str">
            <v>137</v>
          </cell>
          <cell r="E159" t="str">
            <v>22</v>
          </cell>
          <cell r="F159" t="str">
            <v>AssetsWorkshopCash/Bank - Grindlays ColomboV/S-Bajaj 3Wheeler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A160" t="str">
            <v>103019820</v>
          </cell>
          <cell r="B160" t="str">
            <v>10</v>
          </cell>
          <cell r="C160" t="str">
            <v>30</v>
          </cell>
          <cell r="D160" t="str">
            <v>198</v>
          </cell>
          <cell r="E160" t="str">
            <v>20</v>
          </cell>
          <cell r="F160" t="str">
            <v>AssetsWorkshopCach in Hand-IOU-FinanceBajaj</v>
          </cell>
          <cell r="H160" t="str">
            <v/>
          </cell>
          <cell r="I160" t="str">
            <v/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103019899</v>
          </cell>
          <cell r="B161" t="str">
            <v>10</v>
          </cell>
          <cell r="C161" t="str">
            <v>30</v>
          </cell>
          <cell r="D161" t="str">
            <v>198</v>
          </cell>
          <cell r="E161" t="str">
            <v>99</v>
          </cell>
          <cell r="F161" t="str">
            <v>AssetsWorkshopCach in Hand-IOU-FinanceGeneral</v>
          </cell>
          <cell r="H161" t="str">
            <v/>
          </cell>
          <cell r="I161" t="str">
            <v/>
          </cell>
          <cell r="J161">
            <v>0</v>
          </cell>
          <cell r="K161">
            <v>0</v>
          </cell>
          <cell r="L161">
            <v>0</v>
          </cell>
        </row>
        <row r="162">
          <cell r="A162" t="str">
            <v>103052399</v>
          </cell>
          <cell r="B162" t="str">
            <v>10</v>
          </cell>
          <cell r="C162" t="str">
            <v>30</v>
          </cell>
          <cell r="D162" t="str">
            <v>523</v>
          </cell>
          <cell r="E162" t="str">
            <v>99</v>
          </cell>
          <cell r="F162" t="str">
            <v>AssetsWorkshopStationeryGeneral</v>
          </cell>
          <cell r="H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A163" t="str">
            <v>103101220</v>
          </cell>
          <cell r="B163" t="str">
            <v>10</v>
          </cell>
          <cell r="C163" t="str">
            <v>31</v>
          </cell>
          <cell r="D163" t="str">
            <v>012</v>
          </cell>
          <cell r="E163" t="str">
            <v>20</v>
          </cell>
          <cell r="F163" t="str">
            <v>AssetsVehicle SetupFixed Assets - BuildingsBajaj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103101699</v>
          </cell>
          <cell r="B164" t="str">
            <v>10</v>
          </cell>
          <cell r="C164" t="str">
            <v>31</v>
          </cell>
          <cell r="D164" t="str">
            <v>016</v>
          </cell>
          <cell r="E164" t="str">
            <v>99</v>
          </cell>
          <cell r="F164" t="str">
            <v>AssetsVehicle SetupFixed Assets - Office EquipmentsGeneral</v>
          </cell>
          <cell r="H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A165" t="str">
            <v>103108220</v>
          </cell>
          <cell r="B165" t="str">
            <v>10</v>
          </cell>
          <cell r="C165" t="str">
            <v>31</v>
          </cell>
          <cell r="D165" t="str">
            <v>082</v>
          </cell>
          <cell r="E165" t="str">
            <v>20</v>
          </cell>
          <cell r="F165" t="str">
            <v>AssetsVehicle SetupWork-in-progressBajaj</v>
          </cell>
          <cell r="H165" t="str">
            <v/>
          </cell>
          <cell r="I165" t="str">
            <v/>
          </cell>
          <cell r="J165">
            <v>0</v>
          </cell>
          <cell r="K165">
            <v>0</v>
          </cell>
          <cell r="L165">
            <v>0</v>
          </cell>
        </row>
        <row r="166">
          <cell r="A166" t="str">
            <v>103112120</v>
          </cell>
          <cell r="B166" t="str">
            <v>10</v>
          </cell>
          <cell r="C166" t="str">
            <v>31</v>
          </cell>
          <cell r="D166" t="str">
            <v>121</v>
          </cell>
          <cell r="E166" t="str">
            <v>20</v>
          </cell>
          <cell r="F166" t="str">
            <v>AssetsVehicle SetupCash/Bank - Petty Cash - FinanceBajaj</v>
          </cell>
          <cell r="H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103112122</v>
          </cell>
          <cell r="B167" t="str">
            <v>10</v>
          </cell>
          <cell r="C167" t="str">
            <v>31</v>
          </cell>
          <cell r="D167" t="str">
            <v>121</v>
          </cell>
          <cell r="E167" t="str">
            <v>22</v>
          </cell>
          <cell r="F167" t="str">
            <v>AssetsVehicle SetupCash/Bank - Petty Cash - FinanceV/S-Bajaj 3Wheeler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A168" t="str">
            <v>103112199</v>
          </cell>
          <cell r="B168" t="str">
            <v>10</v>
          </cell>
          <cell r="C168" t="str">
            <v>31</v>
          </cell>
          <cell r="D168" t="str">
            <v>121</v>
          </cell>
          <cell r="E168" t="str">
            <v>99</v>
          </cell>
          <cell r="F168" t="str">
            <v>AssetsVehicle SetupCash/Bank - Petty Cash - FinanceGeneral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103112521</v>
          </cell>
          <cell r="B169" t="str">
            <v>10</v>
          </cell>
          <cell r="C169" t="str">
            <v>31</v>
          </cell>
          <cell r="D169" t="str">
            <v>125</v>
          </cell>
          <cell r="E169" t="str">
            <v>21</v>
          </cell>
          <cell r="F169" t="str">
            <v>AssetsVehicle SetupCash/Bank  - Petty Cash - MadapathaV/S-Bajaj 2Wheeler</v>
          </cell>
          <cell r="H169" t="str">
            <v/>
          </cell>
          <cell r="I169" t="str">
            <v/>
          </cell>
          <cell r="J169">
            <v>0</v>
          </cell>
          <cell r="K169">
            <v>0</v>
          </cell>
          <cell r="L169">
            <v>0</v>
          </cell>
        </row>
        <row r="170">
          <cell r="A170" t="str">
            <v>103113799</v>
          </cell>
          <cell r="B170" t="str">
            <v>10</v>
          </cell>
          <cell r="C170" t="str">
            <v>31</v>
          </cell>
          <cell r="D170" t="str">
            <v>137</v>
          </cell>
          <cell r="E170" t="str">
            <v>99</v>
          </cell>
          <cell r="F170" t="str">
            <v>AssetsVehicle SetupCash/Bank - Grindlays ColomboGeneral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A171" t="str">
            <v>103144021</v>
          </cell>
          <cell r="B171" t="str">
            <v>10</v>
          </cell>
          <cell r="C171" t="str">
            <v>31</v>
          </cell>
          <cell r="D171" t="str">
            <v>440</v>
          </cell>
          <cell r="E171" t="str">
            <v>21</v>
          </cell>
          <cell r="F171" t="str">
            <v>AssetsVehicle SetupCOS - Inter Department CostsV/S-Bajaj 2Wheeler</v>
          </cell>
          <cell r="H171">
            <v>139</v>
          </cell>
          <cell r="I171" t="str">
            <v/>
          </cell>
          <cell r="J171">
            <v>139</v>
          </cell>
          <cell r="K171">
            <v>0</v>
          </cell>
          <cell r="L171">
            <v>139</v>
          </cell>
        </row>
        <row r="172">
          <cell r="A172" t="str">
            <v>104008199</v>
          </cell>
          <cell r="B172" t="str">
            <v>10</v>
          </cell>
          <cell r="C172" t="str">
            <v>40</v>
          </cell>
          <cell r="D172" t="str">
            <v>081</v>
          </cell>
          <cell r="E172" t="str">
            <v>99</v>
          </cell>
          <cell r="F172" t="str">
            <v>AssetsAviationStocksGeneral</v>
          </cell>
          <cell r="H172" t="str">
            <v/>
          </cell>
          <cell r="I172" t="str">
            <v/>
          </cell>
          <cell r="J172">
            <v>0</v>
          </cell>
          <cell r="K172">
            <v>0</v>
          </cell>
          <cell r="L172">
            <v>0</v>
          </cell>
        </row>
        <row r="173">
          <cell r="A173" t="str">
            <v>104012110</v>
          </cell>
          <cell r="B173" t="str">
            <v>10</v>
          </cell>
          <cell r="C173" t="str">
            <v>40</v>
          </cell>
          <cell r="D173" t="str">
            <v>121</v>
          </cell>
          <cell r="E173" t="str">
            <v>10</v>
          </cell>
          <cell r="F173" t="str">
            <v>AssetsAviationCash/Bank - Petty Cash - FinanceFord</v>
          </cell>
          <cell r="H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A174" t="str">
            <v>104013799</v>
          </cell>
          <cell r="B174" t="str">
            <v>10</v>
          </cell>
          <cell r="C174" t="str">
            <v>40</v>
          </cell>
          <cell r="D174" t="str">
            <v>137</v>
          </cell>
          <cell r="E174" t="str">
            <v>99</v>
          </cell>
          <cell r="F174" t="str">
            <v>AssetsAviationCash/Bank - Grindlays ColomboGeneral</v>
          </cell>
          <cell r="H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A175" t="str">
            <v>105101699</v>
          </cell>
          <cell r="B175" t="str">
            <v>10</v>
          </cell>
          <cell r="C175" t="str">
            <v>51</v>
          </cell>
          <cell r="D175" t="str">
            <v>016</v>
          </cell>
          <cell r="E175" t="str">
            <v>99</v>
          </cell>
          <cell r="F175" t="str">
            <v>AssetsAccountingFixed Assets - Office EquipmentsGeneral</v>
          </cell>
          <cell r="H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A176" t="str">
            <v>105112199</v>
          </cell>
          <cell r="B176" t="str">
            <v>10</v>
          </cell>
          <cell r="C176" t="str">
            <v>51</v>
          </cell>
          <cell r="D176" t="str">
            <v>121</v>
          </cell>
          <cell r="E176" t="str">
            <v>99</v>
          </cell>
          <cell r="F176" t="str">
            <v>AssetsAccountingCash/Bank - Petty Cash - FinanceGeneral</v>
          </cell>
          <cell r="H176" t="str">
            <v/>
          </cell>
          <cell r="I176" t="str">
            <v/>
          </cell>
          <cell r="J176">
            <v>0</v>
          </cell>
          <cell r="K176">
            <v>0</v>
          </cell>
          <cell r="L176">
            <v>0</v>
          </cell>
        </row>
        <row r="177">
          <cell r="A177" t="str">
            <v>105201699</v>
          </cell>
          <cell r="B177" t="str">
            <v>10</v>
          </cell>
          <cell r="C177" t="str">
            <v>52</v>
          </cell>
          <cell r="D177" t="str">
            <v>016</v>
          </cell>
          <cell r="E177" t="str">
            <v>99</v>
          </cell>
          <cell r="F177" t="str">
            <v>AssetsFinanceFixed Assets - Office EquipmentsGeneral</v>
          </cell>
          <cell r="H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105212199</v>
          </cell>
          <cell r="B178" t="str">
            <v>10</v>
          </cell>
          <cell r="C178" t="str">
            <v>52</v>
          </cell>
          <cell r="D178" t="str">
            <v>121</v>
          </cell>
          <cell r="E178" t="str">
            <v>99</v>
          </cell>
          <cell r="F178" t="str">
            <v>AssetsFinanceCash/Bank - Petty Cash - FinanceGeneral</v>
          </cell>
          <cell r="H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105301599</v>
          </cell>
          <cell r="B179" t="str">
            <v>10</v>
          </cell>
          <cell r="C179" t="str">
            <v>53</v>
          </cell>
          <cell r="D179" t="str">
            <v>015</v>
          </cell>
          <cell r="E179" t="str">
            <v>99</v>
          </cell>
          <cell r="F179" t="str">
            <v>AssetsServer MaintenanceFixed Assets - Furniture &amp; FittingsGeneral</v>
          </cell>
          <cell r="H179" t="str">
            <v/>
          </cell>
          <cell r="I179" t="str">
            <v/>
          </cell>
          <cell r="J179">
            <v>0</v>
          </cell>
          <cell r="K179">
            <v>0</v>
          </cell>
          <cell r="L179">
            <v>0</v>
          </cell>
        </row>
        <row r="180">
          <cell r="A180" t="str">
            <v>105312199</v>
          </cell>
          <cell r="B180" t="str">
            <v>10</v>
          </cell>
          <cell r="C180" t="str">
            <v>53</v>
          </cell>
          <cell r="D180" t="str">
            <v>121</v>
          </cell>
          <cell r="E180" t="str">
            <v>99</v>
          </cell>
          <cell r="F180" t="str">
            <v>AssetsServer MaintenanceCash/Bank - Petty Cash - FinanceGeneral</v>
          </cell>
          <cell r="H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A181" t="str">
            <v>105313799</v>
          </cell>
          <cell r="B181" t="str">
            <v>10</v>
          </cell>
          <cell r="C181" t="str">
            <v>53</v>
          </cell>
          <cell r="D181" t="str">
            <v>137</v>
          </cell>
          <cell r="E181" t="str">
            <v>99</v>
          </cell>
          <cell r="F181" t="str">
            <v>AssetsServer MaintenanceCash/Bank - Grindlays ColomboGeneral</v>
          </cell>
          <cell r="H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A182" t="str">
            <v>105352199</v>
          </cell>
          <cell r="B182" t="str">
            <v>10</v>
          </cell>
          <cell r="C182" t="str">
            <v>53</v>
          </cell>
          <cell r="D182" t="str">
            <v>521</v>
          </cell>
          <cell r="E182" t="str">
            <v>99</v>
          </cell>
          <cell r="F182" t="str">
            <v>AssetsServer MaintenanceEntertainmentGeneral</v>
          </cell>
          <cell r="H182" t="str">
            <v/>
          </cell>
          <cell r="I182" t="str">
            <v/>
          </cell>
          <cell r="J182">
            <v>0</v>
          </cell>
          <cell r="K182">
            <v>0</v>
          </cell>
          <cell r="L182">
            <v>0</v>
          </cell>
        </row>
        <row r="183">
          <cell r="A183" t="str">
            <v>105401699</v>
          </cell>
          <cell r="B183" t="str">
            <v>10</v>
          </cell>
          <cell r="C183" t="str">
            <v>54</v>
          </cell>
          <cell r="D183" t="str">
            <v>016</v>
          </cell>
          <cell r="E183" t="str">
            <v>99</v>
          </cell>
          <cell r="F183" t="str">
            <v>AssetsPersonnelFixed Assets - Office EquipmentsGeneral</v>
          </cell>
          <cell r="H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A184" t="str">
            <v>105412199</v>
          </cell>
          <cell r="B184" t="str">
            <v>10</v>
          </cell>
          <cell r="C184" t="str">
            <v>54</v>
          </cell>
          <cell r="D184" t="str">
            <v>121</v>
          </cell>
          <cell r="E184" t="str">
            <v>99</v>
          </cell>
          <cell r="F184" t="str">
            <v>AssetsPersonnelCash/Bank - Petty Cash - FinanceGeneral</v>
          </cell>
          <cell r="H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A185" t="str">
            <v>105412599</v>
          </cell>
          <cell r="B185" t="str">
            <v>10</v>
          </cell>
          <cell r="C185" t="str">
            <v>54</v>
          </cell>
          <cell r="D185" t="str">
            <v>125</v>
          </cell>
          <cell r="E185" t="str">
            <v>99</v>
          </cell>
          <cell r="F185" t="str">
            <v>AssetsPersonnelCash/Bank  - Petty Cash - MadapathaGeneral</v>
          </cell>
          <cell r="H185" t="str">
            <v/>
          </cell>
          <cell r="I185" t="str">
            <v/>
          </cell>
          <cell r="J185">
            <v>0</v>
          </cell>
          <cell r="K185">
            <v>0</v>
          </cell>
          <cell r="L185">
            <v>0</v>
          </cell>
        </row>
        <row r="186">
          <cell r="A186" t="str">
            <v>105413799</v>
          </cell>
          <cell r="B186" t="str">
            <v>10</v>
          </cell>
          <cell r="C186" t="str">
            <v>54</v>
          </cell>
          <cell r="D186" t="str">
            <v>137</v>
          </cell>
          <cell r="E186" t="str">
            <v>99</v>
          </cell>
          <cell r="F186" t="str">
            <v>AssetsPersonnelCash/Bank - Grindlays ColomboGeneral</v>
          </cell>
          <cell r="H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A187" t="str">
            <v>105508299</v>
          </cell>
          <cell r="B187" t="str">
            <v>10</v>
          </cell>
          <cell r="C187" t="str">
            <v>55</v>
          </cell>
          <cell r="D187" t="str">
            <v>082</v>
          </cell>
          <cell r="E187" t="str">
            <v>99</v>
          </cell>
          <cell r="F187" t="str">
            <v>AssetsSecurityWork-in-progressGeneral</v>
          </cell>
          <cell r="H187">
            <v>0.68</v>
          </cell>
          <cell r="I187">
            <v>0.68</v>
          </cell>
          <cell r="J187">
            <v>0</v>
          </cell>
          <cell r="K187">
            <v>0</v>
          </cell>
          <cell r="L187">
            <v>0</v>
          </cell>
        </row>
        <row r="188">
          <cell r="A188" t="str">
            <v>105512199</v>
          </cell>
          <cell r="B188" t="str">
            <v>10</v>
          </cell>
          <cell r="C188" t="str">
            <v>55</v>
          </cell>
          <cell r="D188" t="str">
            <v>121</v>
          </cell>
          <cell r="E188" t="str">
            <v>99</v>
          </cell>
          <cell r="F188" t="str">
            <v>AssetsSecurityCash/Bank - Petty Cash - FinanceGeneral</v>
          </cell>
          <cell r="H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A189" t="str">
            <v>105601699</v>
          </cell>
          <cell r="B189" t="str">
            <v>10</v>
          </cell>
          <cell r="C189" t="str">
            <v>56</v>
          </cell>
          <cell r="D189" t="str">
            <v>016</v>
          </cell>
          <cell r="E189" t="str">
            <v>99</v>
          </cell>
          <cell r="F189" t="str">
            <v>AssetsImportsFixed Assets - Office EquipmentsGeneral</v>
          </cell>
          <cell r="H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A190" t="str">
            <v>105608110</v>
          </cell>
          <cell r="B190" t="str">
            <v>10</v>
          </cell>
          <cell r="C190" t="str">
            <v>56</v>
          </cell>
          <cell r="D190" t="str">
            <v>081</v>
          </cell>
          <cell r="E190" t="str">
            <v>10</v>
          </cell>
          <cell r="F190" t="str">
            <v>AssetsImportsStocksFord</v>
          </cell>
          <cell r="H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A191" t="str">
            <v>105608122</v>
          </cell>
          <cell r="B191" t="str">
            <v>10</v>
          </cell>
          <cell r="C191" t="str">
            <v>56</v>
          </cell>
          <cell r="D191" t="str">
            <v>081</v>
          </cell>
          <cell r="E191" t="str">
            <v>22</v>
          </cell>
          <cell r="F191" t="str">
            <v>AssetsImportsStocksV/S-Bajaj 3Wheeler</v>
          </cell>
          <cell r="H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105608499</v>
          </cell>
          <cell r="B192" t="str">
            <v>10</v>
          </cell>
          <cell r="C192" t="str">
            <v>56</v>
          </cell>
          <cell r="D192" t="str">
            <v>084</v>
          </cell>
          <cell r="E192" t="str">
            <v>99</v>
          </cell>
          <cell r="F192" t="str">
            <v>AssetsImportsGoods in Transit - Imports CostGeneral</v>
          </cell>
          <cell r="H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A193" t="str">
            <v>105612199</v>
          </cell>
          <cell r="B193" t="str">
            <v>10</v>
          </cell>
          <cell r="C193" t="str">
            <v>56</v>
          </cell>
          <cell r="D193" t="str">
            <v>121</v>
          </cell>
          <cell r="E193" t="str">
            <v>99</v>
          </cell>
          <cell r="F193" t="str">
            <v>AssetsImportsCash/Bank - Petty Cash - FinanceGeneral</v>
          </cell>
          <cell r="H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A194" t="str">
            <v>105650999</v>
          </cell>
          <cell r="B194" t="str">
            <v>10</v>
          </cell>
          <cell r="C194" t="str">
            <v>56</v>
          </cell>
          <cell r="D194" t="str">
            <v>509</v>
          </cell>
          <cell r="E194" t="str">
            <v>99</v>
          </cell>
          <cell r="F194" t="str">
            <v>AssetsImportsTravelling &amp; SubsistanceGeneral</v>
          </cell>
          <cell r="H194" t="str">
            <v/>
          </cell>
          <cell r="I194" t="str">
            <v/>
          </cell>
          <cell r="J194">
            <v>0</v>
          </cell>
          <cell r="K194">
            <v>0</v>
          </cell>
          <cell r="L194">
            <v>0</v>
          </cell>
        </row>
        <row r="195">
          <cell r="A195" t="str">
            <v>105812199</v>
          </cell>
          <cell r="B195" t="str">
            <v>10</v>
          </cell>
          <cell r="C195" t="str">
            <v>58</v>
          </cell>
          <cell r="D195" t="str">
            <v>121</v>
          </cell>
          <cell r="E195" t="str">
            <v>99</v>
          </cell>
          <cell r="F195" t="str">
            <v>AssetsPhotocopy &amp; StationeryCash/Bank - Petty Cash - FinanceGeneral</v>
          </cell>
          <cell r="H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A196" t="str">
            <v>105813799</v>
          </cell>
          <cell r="B196" t="str">
            <v>10</v>
          </cell>
          <cell r="C196" t="str">
            <v>58</v>
          </cell>
          <cell r="D196" t="str">
            <v>137</v>
          </cell>
          <cell r="E196" t="str">
            <v>99</v>
          </cell>
          <cell r="F196" t="str">
            <v>AssetsPhotocopy &amp; StationeryCash/Bank - Grindlays ColomboGeneral</v>
          </cell>
          <cell r="H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A197" t="str">
            <v>105852399</v>
          </cell>
          <cell r="B197" t="str">
            <v>10</v>
          </cell>
          <cell r="C197" t="str">
            <v>58</v>
          </cell>
          <cell r="D197" t="str">
            <v>523</v>
          </cell>
          <cell r="E197" t="str">
            <v>99</v>
          </cell>
          <cell r="F197" t="str">
            <v>AssetsPhotocopy &amp; StationeryStationeryGeneral</v>
          </cell>
          <cell r="H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>105910799</v>
          </cell>
          <cell r="B198" t="str">
            <v>10</v>
          </cell>
          <cell r="C198" t="str">
            <v>59</v>
          </cell>
          <cell r="D198" t="str">
            <v>107</v>
          </cell>
          <cell r="E198" t="str">
            <v>99</v>
          </cell>
          <cell r="F198" t="str">
            <v>AssetsMD'S OfficeDebtors,Advances &amp; Prepayments - Cheque EncashmentGeneral</v>
          </cell>
          <cell r="H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105912199</v>
          </cell>
          <cell r="B199" t="str">
            <v>10</v>
          </cell>
          <cell r="C199" t="str">
            <v>59</v>
          </cell>
          <cell r="D199" t="str">
            <v>121</v>
          </cell>
          <cell r="E199" t="str">
            <v>99</v>
          </cell>
          <cell r="F199" t="str">
            <v>AssetsMD'S OfficeCash/Bank - Petty Cash - FinanceGeneral</v>
          </cell>
          <cell r="H199" t="str">
            <v/>
          </cell>
          <cell r="I199" t="str">
            <v/>
          </cell>
          <cell r="J199">
            <v>0</v>
          </cell>
          <cell r="K199">
            <v>0</v>
          </cell>
          <cell r="L199">
            <v>0</v>
          </cell>
        </row>
        <row r="200">
          <cell r="A200" t="str">
            <v>106201599</v>
          </cell>
          <cell r="B200" t="str">
            <v>10</v>
          </cell>
          <cell r="C200" t="str">
            <v>62</v>
          </cell>
          <cell r="D200" t="str">
            <v>015</v>
          </cell>
          <cell r="E200" t="str">
            <v>99</v>
          </cell>
          <cell r="F200" t="str">
            <v>AssetsPlanning UnitFixed Assets - Furniture &amp; FittingsGeneral</v>
          </cell>
          <cell r="H200" t="str">
            <v/>
          </cell>
          <cell r="I200" t="str">
            <v/>
          </cell>
          <cell r="J200">
            <v>0</v>
          </cell>
          <cell r="K200">
            <v>0</v>
          </cell>
          <cell r="L200">
            <v>0</v>
          </cell>
        </row>
        <row r="201">
          <cell r="A201" t="str">
            <v>106212199</v>
          </cell>
          <cell r="B201" t="str">
            <v>10</v>
          </cell>
          <cell r="C201" t="str">
            <v>62</v>
          </cell>
          <cell r="D201" t="str">
            <v>121</v>
          </cell>
          <cell r="E201" t="str">
            <v>99</v>
          </cell>
          <cell r="F201" t="str">
            <v>AssetsBusiness DevelopmentCash/Bank - Petty Cash - FinanceGeneral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A202" t="str">
            <v>106412199</v>
          </cell>
          <cell r="B202" t="str">
            <v>10</v>
          </cell>
          <cell r="C202" t="str">
            <v>64</v>
          </cell>
          <cell r="D202" t="str">
            <v>121</v>
          </cell>
          <cell r="E202" t="str">
            <v>99</v>
          </cell>
          <cell r="F202" t="str">
            <v>AssetsTechnicalCash/Bank - Petty Cash - FinanceGeneral</v>
          </cell>
          <cell r="H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A203" t="str">
            <v>106412599</v>
          </cell>
          <cell r="B203" t="str">
            <v>10</v>
          </cell>
          <cell r="C203" t="str">
            <v>64</v>
          </cell>
          <cell r="D203" t="str">
            <v>125</v>
          </cell>
          <cell r="E203" t="str">
            <v>99</v>
          </cell>
          <cell r="F203" t="str">
            <v>AssetsTechnicalCash/Bank  - Petty Cash - MadapathaGeneral</v>
          </cell>
          <cell r="H203" t="str">
            <v/>
          </cell>
          <cell r="I203" t="str">
            <v/>
          </cell>
          <cell r="J203">
            <v>0</v>
          </cell>
          <cell r="K203">
            <v>0</v>
          </cell>
          <cell r="L203">
            <v>0</v>
          </cell>
        </row>
        <row r="204">
          <cell r="A204" t="str">
            <v>106413799</v>
          </cell>
          <cell r="B204" t="str">
            <v>10</v>
          </cell>
          <cell r="C204" t="str">
            <v>64</v>
          </cell>
          <cell r="D204" t="str">
            <v>137</v>
          </cell>
          <cell r="E204" t="str">
            <v>99</v>
          </cell>
          <cell r="F204" t="str">
            <v>AssetsTechnicalCash/Bank - Grindlays ColomboGeneral</v>
          </cell>
          <cell r="H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106508299</v>
          </cell>
          <cell r="B205" t="str">
            <v>10</v>
          </cell>
          <cell r="C205" t="str">
            <v>65</v>
          </cell>
          <cell r="D205" t="str">
            <v>082</v>
          </cell>
          <cell r="E205" t="str">
            <v>99</v>
          </cell>
          <cell r="F205" t="str">
            <v>AssetsTransportWork-in-progressGeneral</v>
          </cell>
          <cell r="H205" t="str">
            <v/>
          </cell>
          <cell r="I205" t="str">
            <v/>
          </cell>
          <cell r="J205">
            <v>0</v>
          </cell>
          <cell r="K205">
            <v>0</v>
          </cell>
          <cell r="L205">
            <v>0</v>
          </cell>
        </row>
        <row r="206">
          <cell r="A206" t="str">
            <v>106511099</v>
          </cell>
          <cell r="B206" t="str">
            <v>10</v>
          </cell>
          <cell r="C206" t="str">
            <v>65</v>
          </cell>
          <cell r="D206" t="str">
            <v>110</v>
          </cell>
          <cell r="E206" t="str">
            <v>99</v>
          </cell>
          <cell r="F206" t="str">
            <v>AssetsTransportDebtors, Advances &amp; Prepayments - Advances (S/P)General</v>
          </cell>
          <cell r="H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A207" t="str">
            <v>106512199</v>
          </cell>
          <cell r="B207" t="str">
            <v>10</v>
          </cell>
          <cell r="C207" t="str">
            <v>65</v>
          </cell>
          <cell r="D207" t="str">
            <v>121</v>
          </cell>
          <cell r="E207" t="str">
            <v>99</v>
          </cell>
          <cell r="F207" t="str">
            <v>AssetsTransportCash/Bank - Petty Cash - FinanceGeneral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A208" t="str">
            <v>106608299</v>
          </cell>
          <cell r="B208" t="str">
            <v>10</v>
          </cell>
          <cell r="C208" t="str">
            <v>66</v>
          </cell>
          <cell r="D208" t="str">
            <v>082</v>
          </cell>
          <cell r="E208" t="str">
            <v>99</v>
          </cell>
          <cell r="F208" t="str">
            <v>AssetsCustomer ServicesWork-in-progressGeneral</v>
          </cell>
          <cell r="H208" t="str">
            <v/>
          </cell>
          <cell r="I208" t="str">
            <v/>
          </cell>
          <cell r="J208">
            <v>0</v>
          </cell>
          <cell r="K208">
            <v>0</v>
          </cell>
          <cell r="L208">
            <v>0</v>
          </cell>
        </row>
        <row r="209">
          <cell r="A209" t="str">
            <v>106650299</v>
          </cell>
          <cell r="B209" t="str">
            <v>10</v>
          </cell>
          <cell r="C209" t="str">
            <v>66</v>
          </cell>
          <cell r="D209" t="str">
            <v>502</v>
          </cell>
          <cell r="E209" t="str">
            <v>99</v>
          </cell>
          <cell r="F209" t="str">
            <v>AssetsCustomer ServicesStaff SalariesGeneral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A210" t="str">
            <v>106812199</v>
          </cell>
          <cell r="B210" t="str">
            <v>10</v>
          </cell>
          <cell r="C210" t="str">
            <v>68</v>
          </cell>
          <cell r="D210" t="str">
            <v>121</v>
          </cell>
          <cell r="E210" t="str">
            <v>99</v>
          </cell>
          <cell r="F210" t="str">
            <v>AssetsGM's OfficeCash/Bank - Petty Cash - FinanceGeneral</v>
          </cell>
          <cell r="H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A211" t="str">
            <v>106850199</v>
          </cell>
          <cell r="B211" t="str">
            <v>10</v>
          </cell>
          <cell r="C211" t="str">
            <v>68</v>
          </cell>
          <cell r="D211" t="str">
            <v>501</v>
          </cell>
          <cell r="E211" t="str">
            <v>99</v>
          </cell>
          <cell r="F211" t="str">
            <v>AssetsGM's OfficeExecutive SalariesGeneral</v>
          </cell>
          <cell r="H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A212" t="str">
            <v>106909199</v>
          </cell>
          <cell r="B212" t="str">
            <v>10</v>
          </cell>
          <cell r="C212" t="str">
            <v>69</v>
          </cell>
          <cell r="D212" t="str">
            <v>091</v>
          </cell>
          <cell r="E212" t="str">
            <v>99</v>
          </cell>
          <cell r="F212" t="str">
            <v>AssetsUn-Apportned ExpensesDebtors ControlGeneral</v>
          </cell>
          <cell r="H212" t="str">
            <v/>
          </cell>
          <cell r="I212" t="str">
            <v/>
          </cell>
          <cell r="J212">
            <v>0</v>
          </cell>
          <cell r="K212">
            <v>0</v>
          </cell>
          <cell r="L212">
            <v>0</v>
          </cell>
        </row>
        <row r="213">
          <cell r="A213" t="str">
            <v>106912199</v>
          </cell>
          <cell r="B213" t="str">
            <v>10</v>
          </cell>
          <cell r="C213" t="str">
            <v>69</v>
          </cell>
          <cell r="D213" t="str">
            <v>121</v>
          </cell>
          <cell r="E213" t="str">
            <v>99</v>
          </cell>
          <cell r="F213" t="str">
            <v>AssetsUn-Apportned ExpensesCash/Bank - Petty Cash - FinanceGeneral</v>
          </cell>
          <cell r="H213" t="str">
            <v/>
          </cell>
          <cell r="I213" t="str">
            <v/>
          </cell>
          <cell r="J213">
            <v>0</v>
          </cell>
          <cell r="K213">
            <v>0</v>
          </cell>
          <cell r="L213">
            <v>0</v>
          </cell>
        </row>
        <row r="214">
          <cell r="A214" t="str">
            <v>106912599</v>
          </cell>
          <cell r="B214" t="str">
            <v>10</v>
          </cell>
          <cell r="C214" t="str">
            <v>69</v>
          </cell>
          <cell r="D214" t="str">
            <v>125</v>
          </cell>
          <cell r="E214" t="str">
            <v>99</v>
          </cell>
          <cell r="F214" t="str">
            <v>AssetsUn-Apportned ExpensesCash/Bank  - Petty Cash - MadapathaGeneral</v>
          </cell>
          <cell r="H214" t="str">
            <v/>
          </cell>
          <cell r="I214" t="str">
            <v/>
          </cell>
          <cell r="J214">
            <v>0</v>
          </cell>
          <cell r="K214">
            <v>0</v>
          </cell>
          <cell r="L214">
            <v>0</v>
          </cell>
        </row>
        <row r="215">
          <cell r="A215" t="str">
            <v>106919899</v>
          </cell>
          <cell r="B215" t="str">
            <v>10</v>
          </cell>
          <cell r="C215" t="str">
            <v>69</v>
          </cell>
          <cell r="D215" t="str">
            <v>198</v>
          </cell>
          <cell r="E215" t="str">
            <v>99</v>
          </cell>
          <cell r="F215" t="str">
            <v>Assets(Unauthorised Account)Cach in Hand-IOU-FinanceGeneral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109805199</v>
          </cell>
          <cell r="B216" t="str">
            <v>10</v>
          </cell>
          <cell r="C216" t="str">
            <v>98</v>
          </cell>
          <cell r="D216" t="str">
            <v>051</v>
          </cell>
          <cell r="E216" t="str">
            <v>99</v>
          </cell>
          <cell r="F216" t="str">
            <v>AssetsDPMC AUTO INDUSTRIES (PVT) LTDShort Term Investments - T.B. RepurchasesGeneral</v>
          </cell>
          <cell r="H216" t="str">
            <v/>
          </cell>
          <cell r="I216" t="str">
            <v/>
          </cell>
          <cell r="J216">
            <v>0</v>
          </cell>
          <cell r="K216">
            <v>0</v>
          </cell>
          <cell r="L216">
            <v>0</v>
          </cell>
        </row>
        <row r="217">
          <cell r="A217" t="str">
            <v>109809199</v>
          </cell>
          <cell r="B217" t="str">
            <v>10</v>
          </cell>
          <cell r="C217" t="str">
            <v>98</v>
          </cell>
          <cell r="D217" t="str">
            <v>091</v>
          </cell>
          <cell r="E217" t="str">
            <v>99</v>
          </cell>
          <cell r="F217" t="str">
            <v>AssetsDPMC AUTO INDUSTRIES (PVT) LTDDebtors ControlGeneral</v>
          </cell>
          <cell r="H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A218" t="str">
            <v>109812199</v>
          </cell>
          <cell r="B218" t="str">
            <v>10</v>
          </cell>
          <cell r="C218" t="str">
            <v>98</v>
          </cell>
          <cell r="D218" t="str">
            <v>121</v>
          </cell>
          <cell r="E218" t="str">
            <v>99</v>
          </cell>
          <cell r="F218" t="str">
            <v>AssetsDPMC AUTO INDUSTRIES (PVT) LTDCash/Bank - Petty Cash - FinanceGeneral</v>
          </cell>
          <cell r="H218" t="str">
            <v/>
          </cell>
          <cell r="I218" t="str">
            <v/>
          </cell>
          <cell r="J218">
            <v>0</v>
          </cell>
          <cell r="K218">
            <v>0</v>
          </cell>
          <cell r="L218">
            <v>0</v>
          </cell>
        </row>
        <row r="219">
          <cell r="A219" t="str">
            <v>109812599</v>
          </cell>
          <cell r="B219" t="str">
            <v>10</v>
          </cell>
          <cell r="C219" t="str">
            <v>98</v>
          </cell>
          <cell r="D219" t="str">
            <v>125</v>
          </cell>
          <cell r="E219" t="str">
            <v>99</v>
          </cell>
          <cell r="F219" t="str">
            <v>AssetsDPMC AUTO INDUSTRIES (PVT) LTDCash/Bank  - Petty Cash - MadapathaGeneral</v>
          </cell>
          <cell r="H219" t="str">
            <v/>
          </cell>
          <cell r="I219" t="str">
            <v/>
          </cell>
          <cell r="J219">
            <v>0</v>
          </cell>
          <cell r="K219">
            <v>0</v>
          </cell>
          <cell r="L219">
            <v>0</v>
          </cell>
        </row>
        <row r="220">
          <cell r="A220" t="str">
            <v>109813299</v>
          </cell>
          <cell r="B220" t="str">
            <v>10</v>
          </cell>
          <cell r="C220" t="str">
            <v>98</v>
          </cell>
          <cell r="D220" t="str">
            <v>132</v>
          </cell>
          <cell r="E220" t="str">
            <v>99</v>
          </cell>
          <cell r="F220" t="str">
            <v>AssetsDPMC AUTO INDUSTRIES (PVT) LTDCash/Bank  - Stamps - AmparaGeneral</v>
          </cell>
          <cell r="H220" t="str">
            <v/>
          </cell>
          <cell r="I220" t="str">
            <v/>
          </cell>
          <cell r="J220">
            <v>0</v>
          </cell>
          <cell r="K220">
            <v>0</v>
          </cell>
          <cell r="L220">
            <v>0</v>
          </cell>
        </row>
        <row r="221">
          <cell r="A221" t="str">
            <v>109813799</v>
          </cell>
          <cell r="B221" t="str">
            <v>10</v>
          </cell>
          <cell r="C221" t="str">
            <v>98</v>
          </cell>
          <cell r="D221" t="str">
            <v>137</v>
          </cell>
          <cell r="E221" t="str">
            <v>99</v>
          </cell>
          <cell r="F221" t="str">
            <v>AssetsDPMC AUTO INDUSTRIES (PVT) LTDCash/Bank - Grindlays ColomboGeneral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A222" t="str">
            <v>109901099</v>
          </cell>
          <cell r="B222" t="str">
            <v>10</v>
          </cell>
          <cell r="C222" t="str">
            <v>99</v>
          </cell>
          <cell r="D222" t="str">
            <v>010</v>
          </cell>
          <cell r="E222" t="str">
            <v>99</v>
          </cell>
          <cell r="F222" t="str">
            <v>AssetsOtherFixed Assets - Hyde Park Corner RenevationsGeneral</v>
          </cell>
          <cell r="H222" t="str">
            <v/>
          </cell>
          <cell r="I222" t="str">
            <v/>
          </cell>
          <cell r="J222">
            <v>0</v>
          </cell>
          <cell r="K222">
            <v>0</v>
          </cell>
          <cell r="L222">
            <v>0</v>
          </cell>
        </row>
        <row r="223">
          <cell r="A223" t="str">
            <v>109901199</v>
          </cell>
          <cell r="B223" t="str">
            <v>10</v>
          </cell>
          <cell r="C223" t="str">
            <v>99</v>
          </cell>
          <cell r="D223" t="str">
            <v>011</v>
          </cell>
          <cell r="E223" t="str">
            <v>99</v>
          </cell>
          <cell r="F223" t="str">
            <v>AssetsOtherFixed Assets - LandGeneral</v>
          </cell>
          <cell r="H223">
            <v>144000</v>
          </cell>
          <cell r="I223" t="str">
            <v/>
          </cell>
          <cell r="J223">
            <v>144000</v>
          </cell>
          <cell r="K223">
            <v>0</v>
          </cell>
          <cell r="L223">
            <v>144000</v>
          </cell>
        </row>
        <row r="224">
          <cell r="A224" t="str">
            <v>109901210</v>
          </cell>
          <cell r="B224" t="str">
            <v>10</v>
          </cell>
          <cell r="C224" t="str">
            <v>99</v>
          </cell>
          <cell r="D224" t="str">
            <v>012</v>
          </cell>
          <cell r="E224" t="str">
            <v>10</v>
          </cell>
          <cell r="F224" t="str">
            <v>AssetsOtherFixed Assets - BuildingsFord</v>
          </cell>
          <cell r="H224" t="str">
            <v/>
          </cell>
          <cell r="I224" t="str">
            <v/>
          </cell>
          <cell r="J224">
            <v>0</v>
          </cell>
          <cell r="K224">
            <v>0</v>
          </cell>
          <cell r="L224">
            <v>0</v>
          </cell>
        </row>
        <row r="225">
          <cell r="A225" t="str">
            <v>109901299</v>
          </cell>
          <cell r="B225" t="str">
            <v>10</v>
          </cell>
          <cell r="C225" t="str">
            <v>99</v>
          </cell>
          <cell r="D225" t="str">
            <v>012</v>
          </cell>
          <cell r="E225" t="str">
            <v>99</v>
          </cell>
          <cell r="F225" t="str">
            <v>AssetsOtherFixed Assets - BuildingsGeneral</v>
          </cell>
          <cell r="H225">
            <v>2987224.86</v>
          </cell>
          <cell r="I225" t="str">
            <v/>
          </cell>
          <cell r="J225">
            <v>2987224.86</v>
          </cell>
          <cell r="K225">
            <v>0</v>
          </cell>
          <cell r="L225">
            <v>2987224.86</v>
          </cell>
        </row>
        <row r="226">
          <cell r="A226" t="str">
            <v>109901399</v>
          </cell>
          <cell r="B226" t="str">
            <v>10</v>
          </cell>
          <cell r="C226" t="str">
            <v>99</v>
          </cell>
          <cell r="D226" t="str">
            <v>013</v>
          </cell>
          <cell r="E226" t="str">
            <v>99</v>
          </cell>
          <cell r="F226" t="str">
            <v>AssetsOtherFixed Assets - Plant &amp; MachineryGeneral</v>
          </cell>
          <cell r="H226">
            <v>100304.83</v>
          </cell>
          <cell r="I226" t="str">
            <v/>
          </cell>
          <cell r="J226">
            <v>100304.83</v>
          </cell>
          <cell r="K226">
            <v>0</v>
          </cell>
          <cell r="L226">
            <v>100304.83</v>
          </cell>
        </row>
        <row r="227">
          <cell r="A227" t="str">
            <v>109901499</v>
          </cell>
          <cell r="B227" t="str">
            <v>10</v>
          </cell>
          <cell r="C227" t="str">
            <v>99</v>
          </cell>
          <cell r="D227" t="str">
            <v>014</v>
          </cell>
          <cell r="E227" t="str">
            <v>99</v>
          </cell>
          <cell r="F227" t="str">
            <v>AssetsOtherFixed Assets - Tools &amp; ImplementsGeneral</v>
          </cell>
          <cell r="H227">
            <v>58777.08</v>
          </cell>
          <cell r="I227">
            <v>5300</v>
          </cell>
          <cell r="J227">
            <v>53477.08</v>
          </cell>
          <cell r="K227">
            <v>0</v>
          </cell>
          <cell r="L227">
            <v>53477.08</v>
          </cell>
        </row>
        <row r="228">
          <cell r="A228" t="str">
            <v>109901599</v>
          </cell>
          <cell r="B228" t="str">
            <v>10</v>
          </cell>
          <cell r="C228" t="str">
            <v>99</v>
          </cell>
          <cell r="D228" t="str">
            <v>015</v>
          </cell>
          <cell r="E228" t="str">
            <v>99</v>
          </cell>
          <cell r="F228" t="str">
            <v>AssetsOtherFixed Assets - Furniture &amp; FittingsGeneral</v>
          </cell>
          <cell r="H228">
            <v>167704.35999999999</v>
          </cell>
          <cell r="I228" t="str">
            <v/>
          </cell>
          <cell r="J228">
            <v>167704.35999999999</v>
          </cell>
          <cell r="K228">
            <v>0</v>
          </cell>
          <cell r="L228">
            <v>167704.35999999999</v>
          </cell>
        </row>
        <row r="229">
          <cell r="A229" t="str">
            <v>109901699</v>
          </cell>
          <cell r="B229" t="str">
            <v>10</v>
          </cell>
          <cell r="C229" t="str">
            <v>99</v>
          </cell>
          <cell r="D229" t="str">
            <v>016</v>
          </cell>
          <cell r="E229" t="str">
            <v>99</v>
          </cell>
          <cell r="F229" t="str">
            <v>AssetsOtherFixed Assets - Office EquipmentsGeneral</v>
          </cell>
          <cell r="H229">
            <v>5849880.5800000001</v>
          </cell>
          <cell r="I229" t="str">
            <v/>
          </cell>
          <cell r="J229">
            <v>5849880.5800000001</v>
          </cell>
          <cell r="K229">
            <v>0</v>
          </cell>
          <cell r="L229">
            <v>5849880.5800000001</v>
          </cell>
        </row>
        <row r="230">
          <cell r="A230" t="str">
            <v>109901799</v>
          </cell>
          <cell r="B230" t="str">
            <v>10</v>
          </cell>
          <cell r="C230" t="str">
            <v>99</v>
          </cell>
          <cell r="D230" t="str">
            <v>017</v>
          </cell>
          <cell r="E230" t="str">
            <v>99</v>
          </cell>
          <cell r="F230" t="str">
            <v>AssetsOtherFixed Assets - Motor VehiclesGeneral</v>
          </cell>
          <cell r="H230">
            <v>4757442.04</v>
          </cell>
          <cell r="I230" t="str">
            <v/>
          </cell>
          <cell r="J230">
            <v>4757442.04</v>
          </cell>
          <cell r="K230">
            <v>0</v>
          </cell>
          <cell r="L230">
            <v>4757442.04</v>
          </cell>
        </row>
        <row r="231">
          <cell r="A231" t="str">
            <v>109901899</v>
          </cell>
          <cell r="B231" t="str">
            <v>10</v>
          </cell>
          <cell r="C231" t="str">
            <v>99</v>
          </cell>
          <cell r="D231" t="str">
            <v>018</v>
          </cell>
          <cell r="E231" t="str">
            <v>99</v>
          </cell>
          <cell r="F231" t="str">
            <v>AssetsOtherCapital Work-in-progressGeneral</v>
          </cell>
          <cell r="H231" t="str">
            <v/>
          </cell>
          <cell r="I231" t="str">
            <v/>
          </cell>
          <cell r="J231">
            <v>0</v>
          </cell>
          <cell r="K231">
            <v>0</v>
          </cell>
          <cell r="L231">
            <v>0</v>
          </cell>
        </row>
        <row r="232">
          <cell r="A232" t="str">
            <v>109901999</v>
          </cell>
          <cell r="B232" t="str">
            <v>10</v>
          </cell>
          <cell r="C232" t="str">
            <v>99</v>
          </cell>
          <cell r="D232" t="str">
            <v>019</v>
          </cell>
          <cell r="E232" t="str">
            <v>99</v>
          </cell>
          <cell r="F232" t="str">
            <v>AssetsOtherLeasehold ImprovementsGeneral</v>
          </cell>
          <cell r="H232">
            <v>14700</v>
          </cell>
          <cell r="I232" t="str">
            <v/>
          </cell>
          <cell r="J232">
            <v>14700</v>
          </cell>
          <cell r="K232">
            <v>0</v>
          </cell>
          <cell r="L232">
            <v>14700</v>
          </cell>
        </row>
        <row r="233">
          <cell r="A233" t="str">
            <v>109902099</v>
          </cell>
          <cell r="B233" t="str">
            <v>10</v>
          </cell>
          <cell r="C233" t="str">
            <v>99</v>
          </cell>
          <cell r="D233" t="str">
            <v>020</v>
          </cell>
          <cell r="E233" t="str">
            <v>99</v>
          </cell>
          <cell r="F233" t="str">
            <v>AssetsOtherOfficers Quarters - Weligama AssetsGeneral</v>
          </cell>
          <cell r="H233">
            <v>82948.740000000005</v>
          </cell>
          <cell r="I233" t="str">
            <v/>
          </cell>
          <cell r="J233">
            <v>82948.740000000005</v>
          </cell>
          <cell r="K233">
            <v>0</v>
          </cell>
          <cell r="L233">
            <v>82948.740000000005</v>
          </cell>
        </row>
        <row r="234">
          <cell r="A234" t="str">
            <v>109902199</v>
          </cell>
          <cell r="B234" t="str">
            <v>10</v>
          </cell>
          <cell r="C234" t="str">
            <v>99</v>
          </cell>
          <cell r="D234" t="str">
            <v>021</v>
          </cell>
          <cell r="E234" t="str">
            <v>99</v>
          </cell>
          <cell r="F234" t="str">
            <v>AssetsOtherProvision for Depreciation - BuildingsGeneral</v>
          </cell>
          <cell r="H234" t="str">
            <v/>
          </cell>
          <cell r="I234">
            <v>3502662</v>
          </cell>
          <cell r="J234">
            <v>-3502662</v>
          </cell>
          <cell r="K234">
            <v>0</v>
          </cell>
          <cell r="L234">
            <v>-3502662</v>
          </cell>
        </row>
        <row r="235">
          <cell r="A235" t="str">
            <v>109902299</v>
          </cell>
          <cell r="B235" t="str">
            <v>10</v>
          </cell>
          <cell r="C235" t="str">
            <v>99</v>
          </cell>
          <cell r="D235" t="str">
            <v>022</v>
          </cell>
          <cell r="E235" t="str">
            <v>99</v>
          </cell>
          <cell r="F235" t="str">
            <v>AssetsOtherProvision for Depreciation - Plant &amp; MachineryGeneral</v>
          </cell>
          <cell r="H235" t="str">
            <v/>
          </cell>
          <cell r="I235">
            <v>1812718.8</v>
          </cell>
          <cell r="J235">
            <v>-1812718.8</v>
          </cell>
          <cell r="K235">
            <v>0</v>
          </cell>
          <cell r="L235">
            <v>-1812718.8</v>
          </cell>
        </row>
        <row r="236">
          <cell r="A236" t="str">
            <v>109902399</v>
          </cell>
          <cell r="B236" t="str">
            <v>10</v>
          </cell>
          <cell r="C236" t="str">
            <v>99</v>
          </cell>
          <cell r="D236" t="str">
            <v>023</v>
          </cell>
          <cell r="E236" t="str">
            <v>99</v>
          </cell>
          <cell r="F236" t="str">
            <v>AssetsOtherProvision for Depreciation - Tools &amp; ImplementsGeneral</v>
          </cell>
          <cell r="H236" t="str">
            <v/>
          </cell>
          <cell r="I236">
            <v>197022.12</v>
          </cell>
          <cell r="J236">
            <v>-197022.12</v>
          </cell>
          <cell r="K236">
            <v>0</v>
          </cell>
          <cell r="L236">
            <v>-197022.12</v>
          </cell>
        </row>
        <row r="237">
          <cell r="A237" t="str">
            <v>109902499</v>
          </cell>
          <cell r="B237" t="str">
            <v>10</v>
          </cell>
          <cell r="C237" t="str">
            <v>99</v>
          </cell>
          <cell r="D237" t="str">
            <v>024</v>
          </cell>
          <cell r="E237" t="str">
            <v>99</v>
          </cell>
          <cell r="F237" t="str">
            <v>AssetsOtherProvision for Depreciation - Furniture &amp; FittingsGeneral</v>
          </cell>
          <cell r="H237" t="str">
            <v/>
          </cell>
          <cell r="I237">
            <v>554216.06999999995</v>
          </cell>
          <cell r="J237">
            <v>-554216.06999999995</v>
          </cell>
          <cell r="K237">
            <v>0</v>
          </cell>
          <cell r="L237">
            <v>-554216.06999999995</v>
          </cell>
        </row>
        <row r="238">
          <cell r="A238" t="str">
            <v>109902599</v>
          </cell>
          <cell r="B238" t="str">
            <v>10</v>
          </cell>
          <cell r="C238" t="str">
            <v>99</v>
          </cell>
          <cell r="D238" t="str">
            <v>025</v>
          </cell>
          <cell r="E238" t="str">
            <v>99</v>
          </cell>
          <cell r="F238" t="str">
            <v>AssetsOtherProvision for Depreciation - Office EquipmentsGeneral</v>
          </cell>
          <cell r="H238" t="str">
            <v/>
          </cell>
          <cell r="I238">
            <v>2434348.41</v>
          </cell>
          <cell r="J238">
            <v>-2434348.41</v>
          </cell>
          <cell r="K238">
            <v>0</v>
          </cell>
          <cell r="L238">
            <v>-2434348.41</v>
          </cell>
        </row>
        <row r="239">
          <cell r="A239" t="str">
            <v>109902699</v>
          </cell>
          <cell r="B239" t="str">
            <v>10</v>
          </cell>
          <cell r="C239" t="str">
            <v>99</v>
          </cell>
          <cell r="D239" t="str">
            <v>026</v>
          </cell>
          <cell r="E239" t="str">
            <v>99</v>
          </cell>
          <cell r="F239" t="str">
            <v>AssetsOtherProvision for Depreciation - Motor VehiclesGeneral</v>
          </cell>
          <cell r="H239" t="str">
            <v/>
          </cell>
          <cell r="I239">
            <v>3665612.82</v>
          </cell>
          <cell r="J239">
            <v>-3665612.82</v>
          </cell>
          <cell r="K239">
            <v>0</v>
          </cell>
          <cell r="L239">
            <v>-3665612.82</v>
          </cell>
        </row>
        <row r="240">
          <cell r="A240" t="str">
            <v>109902899</v>
          </cell>
          <cell r="B240" t="str">
            <v>10</v>
          </cell>
          <cell r="C240" t="str">
            <v>99</v>
          </cell>
          <cell r="D240" t="str">
            <v>028</v>
          </cell>
          <cell r="E240" t="str">
            <v>99</v>
          </cell>
          <cell r="F240" t="str">
            <v>AssetsOtherC.W.I.P.-Minihirigama Staff QuatersGeneral</v>
          </cell>
          <cell r="H240">
            <v>3103567.23</v>
          </cell>
          <cell r="I240" t="str">
            <v/>
          </cell>
          <cell r="J240">
            <v>3103567.23</v>
          </cell>
          <cell r="K240">
            <v>0</v>
          </cell>
          <cell r="L240">
            <v>3103567.23</v>
          </cell>
        </row>
        <row r="241">
          <cell r="A241" t="str">
            <v>109902999</v>
          </cell>
          <cell r="B241" t="str">
            <v>10</v>
          </cell>
          <cell r="C241" t="str">
            <v>99</v>
          </cell>
          <cell r="D241" t="str">
            <v>029</v>
          </cell>
          <cell r="E241" t="str">
            <v>99</v>
          </cell>
          <cell r="F241" t="str">
            <v>AssetsOtherPrimarily &amp; Expenses -  Special ProjectGeneral</v>
          </cell>
          <cell r="H241" t="str">
            <v/>
          </cell>
          <cell r="I241" t="str">
            <v/>
          </cell>
          <cell r="J241">
            <v>0</v>
          </cell>
          <cell r="K241">
            <v>0</v>
          </cell>
          <cell r="L241">
            <v>0</v>
          </cell>
        </row>
        <row r="242">
          <cell r="A242" t="str">
            <v>109903199</v>
          </cell>
          <cell r="B242" t="str">
            <v>10</v>
          </cell>
          <cell r="C242" t="str">
            <v>99</v>
          </cell>
          <cell r="D242" t="str">
            <v>031</v>
          </cell>
          <cell r="E242" t="str">
            <v>99</v>
          </cell>
          <cell r="F242" t="str">
            <v>AssetsOtherDisposals of Fixed AssetsGeneral</v>
          </cell>
          <cell r="H242" t="str">
            <v/>
          </cell>
          <cell r="I242">
            <v>68924.88</v>
          </cell>
          <cell r="J242">
            <v>-68924.88</v>
          </cell>
          <cell r="K242">
            <v>0</v>
          </cell>
          <cell r="L242">
            <v>-68924.88</v>
          </cell>
        </row>
        <row r="243">
          <cell r="A243" t="str">
            <v>109904199</v>
          </cell>
          <cell r="B243" t="str">
            <v>10</v>
          </cell>
          <cell r="C243" t="str">
            <v>99</v>
          </cell>
          <cell r="D243" t="str">
            <v>041</v>
          </cell>
          <cell r="E243" t="str">
            <v>99</v>
          </cell>
          <cell r="F243" t="str">
            <v>AssetsOtherLong Term Investments - Associated CompaniesGeneral</v>
          </cell>
          <cell r="H243" t="str">
            <v/>
          </cell>
          <cell r="I243" t="str">
            <v/>
          </cell>
          <cell r="J243">
            <v>0</v>
          </cell>
          <cell r="K243">
            <v>0</v>
          </cell>
          <cell r="L243">
            <v>0</v>
          </cell>
        </row>
        <row r="244">
          <cell r="A244" t="str">
            <v>109904299</v>
          </cell>
          <cell r="B244" t="str">
            <v>10</v>
          </cell>
          <cell r="C244" t="str">
            <v>99</v>
          </cell>
          <cell r="D244" t="str">
            <v>042</v>
          </cell>
          <cell r="E244" t="str">
            <v>99</v>
          </cell>
          <cell r="F244" t="str">
            <v>AssetsOtherLong Term Investments - SubsidiariesGeneral</v>
          </cell>
          <cell r="H244" t="str">
            <v/>
          </cell>
          <cell r="I244" t="str">
            <v/>
          </cell>
          <cell r="J244">
            <v>0</v>
          </cell>
          <cell r="K244">
            <v>0</v>
          </cell>
          <cell r="L244">
            <v>0</v>
          </cell>
        </row>
        <row r="245">
          <cell r="A245" t="str">
            <v>109904399</v>
          </cell>
          <cell r="B245" t="str">
            <v>10</v>
          </cell>
          <cell r="C245" t="str">
            <v>99</v>
          </cell>
          <cell r="D245" t="str">
            <v>043</v>
          </cell>
          <cell r="E245" t="str">
            <v>99</v>
          </cell>
          <cell r="F245" t="str">
            <v>AssetsOtherLong Term Investments - OtherGeneral</v>
          </cell>
          <cell r="H245" t="str">
            <v/>
          </cell>
          <cell r="I245" t="str">
            <v/>
          </cell>
          <cell r="J245">
            <v>0</v>
          </cell>
          <cell r="K245">
            <v>0</v>
          </cell>
          <cell r="L245">
            <v>0</v>
          </cell>
        </row>
        <row r="246">
          <cell r="A246" t="str">
            <v>109905199</v>
          </cell>
          <cell r="B246" t="str">
            <v>10</v>
          </cell>
          <cell r="C246" t="str">
            <v>99</v>
          </cell>
          <cell r="D246" t="str">
            <v>051</v>
          </cell>
          <cell r="E246" t="str">
            <v>99</v>
          </cell>
          <cell r="F246" t="str">
            <v>AssetsOtherShort Term Investments - T.B. RepurchasesGeneral</v>
          </cell>
          <cell r="H246">
            <v>14925029003.449999</v>
          </cell>
          <cell r="I246">
            <v>14801863823.77</v>
          </cell>
          <cell r="J246">
            <v>123165179.68000001</v>
          </cell>
          <cell r="K246">
            <v>0</v>
          </cell>
          <cell r="L246">
            <v>123165179.68000001</v>
          </cell>
        </row>
        <row r="247">
          <cell r="A247" t="str">
            <v>109905299</v>
          </cell>
          <cell r="B247" t="str">
            <v>10</v>
          </cell>
          <cell r="C247" t="str">
            <v>99</v>
          </cell>
          <cell r="D247" t="str">
            <v>052</v>
          </cell>
          <cell r="E247" t="str">
            <v>99</v>
          </cell>
          <cell r="F247" t="str">
            <v>AssetsOtherShort Term Investments - Call DepositsGeneral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A248" t="str">
            <v>109905399</v>
          </cell>
          <cell r="B248" t="str">
            <v>10</v>
          </cell>
          <cell r="C248" t="str">
            <v>99</v>
          </cell>
          <cell r="D248" t="str">
            <v>053</v>
          </cell>
          <cell r="E248" t="str">
            <v>99</v>
          </cell>
          <cell r="F248" t="str">
            <v>AssetsOtherShort Term Investments - Commercial PapersGeneral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A249" t="str">
            <v>109908199</v>
          </cell>
          <cell r="B249" t="str">
            <v>10</v>
          </cell>
          <cell r="C249" t="str">
            <v>99</v>
          </cell>
          <cell r="D249" t="str">
            <v>081</v>
          </cell>
          <cell r="E249" t="str">
            <v>99</v>
          </cell>
          <cell r="F249" t="str">
            <v>AssetsOtherStocksGeneral</v>
          </cell>
          <cell r="H249" t="str">
            <v/>
          </cell>
          <cell r="I249" t="str">
            <v/>
          </cell>
          <cell r="J249">
            <v>0</v>
          </cell>
          <cell r="K249">
            <v>0</v>
          </cell>
          <cell r="L249">
            <v>0</v>
          </cell>
        </row>
        <row r="250">
          <cell r="A250" t="str">
            <v>109908299</v>
          </cell>
          <cell r="B250" t="str">
            <v>10</v>
          </cell>
          <cell r="C250" t="str">
            <v>99</v>
          </cell>
          <cell r="D250" t="str">
            <v>082</v>
          </cell>
          <cell r="E250" t="str">
            <v>99</v>
          </cell>
          <cell r="F250" t="str">
            <v>AssetsOtherWork-in-progressGeneral</v>
          </cell>
          <cell r="H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A251" t="str">
            <v>109908399</v>
          </cell>
          <cell r="B251" t="str">
            <v>10</v>
          </cell>
          <cell r="C251" t="str">
            <v>99</v>
          </cell>
          <cell r="D251" t="str">
            <v>083</v>
          </cell>
          <cell r="E251" t="str">
            <v>99</v>
          </cell>
          <cell r="F251" t="str">
            <v>AssetsOtherProvision for Obsolete StocksGeneral</v>
          </cell>
          <cell r="H251" t="str">
            <v/>
          </cell>
          <cell r="I251" t="str">
            <v/>
          </cell>
          <cell r="J251">
            <v>0</v>
          </cell>
          <cell r="K251">
            <v>0</v>
          </cell>
          <cell r="L251">
            <v>0</v>
          </cell>
        </row>
        <row r="252">
          <cell r="A252" t="str">
            <v>109908499</v>
          </cell>
          <cell r="B252" t="str">
            <v>10</v>
          </cell>
          <cell r="C252" t="str">
            <v>99</v>
          </cell>
          <cell r="D252" t="str">
            <v>084</v>
          </cell>
          <cell r="E252" t="str">
            <v>99</v>
          </cell>
          <cell r="F252" t="str">
            <v>AssetsOtherGoods in Transit - Imports CostGeneral</v>
          </cell>
          <cell r="H252">
            <v>933643913.48000002</v>
          </cell>
          <cell r="I252">
            <v>855720040.72000003</v>
          </cell>
          <cell r="J252">
            <v>77923872.75999999</v>
          </cell>
          <cell r="K252">
            <v>0</v>
          </cell>
          <cell r="L252">
            <v>77923872.75999999</v>
          </cell>
        </row>
        <row r="253">
          <cell r="A253" t="str">
            <v>109908510</v>
          </cell>
          <cell r="B253" t="str">
            <v>10</v>
          </cell>
          <cell r="C253" t="str">
            <v>99</v>
          </cell>
          <cell r="D253" t="str">
            <v>085</v>
          </cell>
          <cell r="E253" t="str">
            <v>10</v>
          </cell>
          <cell r="F253" t="str">
            <v>AssetsOtherGoods in Transit - Shipping GuaranteeFord</v>
          </cell>
          <cell r="H253" t="str">
            <v/>
          </cell>
          <cell r="I253" t="str">
            <v/>
          </cell>
          <cell r="J253">
            <v>0</v>
          </cell>
          <cell r="K253">
            <v>0</v>
          </cell>
          <cell r="L253">
            <v>0</v>
          </cell>
        </row>
        <row r="254">
          <cell r="A254" t="str">
            <v>109908599</v>
          </cell>
          <cell r="B254" t="str">
            <v>10</v>
          </cell>
          <cell r="C254" t="str">
            <v>99</v>
          </cell>
          <cell r="D254" t="str">
            <v>085</v>
          </cell>
          <cell r="E254" t="str">
            <v>99</v>
          </cell>
          <cell r="F254" t="str">
            <v>AssetsOtherGoods in Transit - Shipping GuaranteeGeneral</v>
          </cell>
          <cell r="H254">
            <v>13279000</v>
          </cell>
          <cell r="I254">
            <v>37174969</v>
          </cell>
          <cell r="J254">
            <v>-23895969</v>
          </cell>
          <cell r="K254">
            <v>0</v>
          </cell>
          <cell r="L254">
            <v>-23895969</v>
          </cell>
        </row>
        <row r="255">
          <cell r="A255" t="str">
            <v>109908699</v>
          </cell>
          <cell r="B255" t="str">
            <v>10</v>
          </cell>
          <cell r="C255" t="str">
            <v>99</v>
          </cell>
          <cell r="D255" t="str">
            <v>086</v>
          </cell>
          <cell r="E255" t="str">
            <v>99</v>
          </cell>
          <cell r="F255" t="str">
            <v>AssetsOtherW.I.P. - DPMCO New Computer SystemGeneral</v>
          </cell>
          <cell r="H255">
            <v>583849.31999999995</v>
          </cell>
          <cell r="I255" t="str">
            <v/>
          </cell>
          <cell r="J255">
            <v>583849.31999999995</v>
          </cell>
          <cell r="K255">
            <v>0</v>
          </cell>
          <cell r="L255">
            <v>583849.31999999995</v>
          </cell>
        </row>
        <row r="256">
          <cell r="A256" t="str">
            <v>109909199</v>
          </cell>
          <cell r="B256" t="str">
            <v>10</v>
          </cell>
          <cell r="C256" t="str">
            <v>99</v>
          </cell>
          <cell r="D256" t="str">
            <v>091</v>
          </cell>
          <cell r="E256" t="str">
            <v>99</v>
          </cell>
          <cell r="F256" t="str">
            <v>AssetsOtherDebtors ControlGeneral</v>
          </cell>
          <cell r="H256">
            <v>1320788194.6199999</v>
          </cell>
          <cell r="I256">
            <v>1387469552.3800001</v>
          </cell>
          <cell r="J256">
            <v>-66681357.760000005</v>
          </cell>
          <cell r="K256">
            <v>0</v>
          </cell>
          <cell r="L256">
            <v>-66681357.760000005</v>
          </cell>
        </row>
        <row r="257">
          <cell r="A257" t="str">
            <v>109909299</v>
          </cell>
          <cell r="B257" t="str">
            <v>10</v>
          </cell>
          <cell r="C257" t="str">
            <v>99</v>
          </cell>
          <cell r="D257" t="str">
            <v>092</v>
          </cell>
          <cell r="E257" t="str">
            <v>99</v>
          </cell>
          <cell r="F257" t="str">
            <v>AssetsOtherInsurance PrepaidGeneral</v>
          </cell>
          <cell r="H257" t="str">
            <v/>
          </cell>
          <cell r="I257">
            <v>1281643.27</v>
          </cell>
          <cell r="J257">
            <v>-1281643.27</v>
          </cell>
          <cell r="K257">
            <v>0</v>
          </cell>
          <cell r="L257">
            <v>-1281643.27</v>
          </cell>
        </row>
        <row r="258">
          <cell r="A258" t="str">
            <v>109909399</v>
          </cell>
          <cell r="B258" t="str">
            <v>10</v>
          </cell>
          <cell r="C258" t="str">
            <v>99</v>
          </cell>
          <cell r="D258" t="str">
            <v>093</v>
          </cell>
          <cell r="E258" t="str">
            <v>99</v>
          </cell>
          <cell r="F258" t="str">
            <v>AssetsOtherDebtors SuspenseGeneral</v>
          </cell>
          <cell r="H258" t="str">
            <v/>
          </cell>
          <cell r="I258" t="str">
            <v/>
          </cell>
          <cell r="J258">
            <v>0</v>
          </cell>
          <cell r="K258">
            <v>0</v>
          </cell>
          <cell r="L258">
            <v>0</v>
          </cell>
        </row>
        <row r="259">
          <cell r="A259" t="str">
            <v>109909499</v>
          </cell>
          <cell r="B259" t="str">
            <v>10</v>
          </cell>
          <cell r="C259" t="str">
            <v>99</v>
          </cell>
          <cell r="D259" t="str">
            <v>094</v>
          </cell>
          <cell r="E259" t="str">
            <v>99</v>
          </cell>
          <cell r="F259" t="str">
            <v>AssetsOtherProvision for Bad DebtsGeneral</v>
          </cell>
          <cell r="H259" t="str">
            <v/>
          </cell>
          <cell r="I259" t="str">
            <v/>
          </cell>
          <cell r="J259">
            <v>0</v>
          </cell>
          <cell r="K259">
            <v>0</v>
          </cell>
          <cell r="L259">
            <v>0</v>
          </cell>
        </row>
        <row r="260">
          <cell r="A260" t="str">
            <v>109909599</v>
          </cell>
          <cell r="B260" t="str">
            <v>10</v>
          </cell>
          <cell r="C260" t="str">
            <v>99</v>
          </cell>
          <cell r="D260" t="str">
            <v>095</v>
          </cell>
          <cell r="E260" t="str">
            <v>99</v>
          </cell>
          <cell r="F260" t="str">
            <v>AssetsOtherStaff Vehicle LoansGeneral</v>
          </cell>
          <cell r="H260">
            <v>1350000</v>
          </cell>
          <cell r="I260">
            <v>252230</v>
          </cell>
          <cell r="J260">
            <v>1097770</v>
          </cell>
          <cell r="K260">
            <v>0</v>
          </cell>
          <cell r="L260">
            <v>1097770</v>
          </cell>
        </row>
        <row r="261">
          <cell r="A261" t="str">
            <v>109909699</v>
          </cell>
          <cell r="B261" t="str">
            <v>10</v>
          </cell>
          <cell r="C261" t="str">
            <v>99</v>
          </cell>
          <cell r="D261" t="str">
            <v>096</v>
          </cell>
          <cell r="E261" t="str">
            <v>99</v>
          </cell>
          <cell r="F261" t="str">
            <v>AssetsOtherStaff Festival AdvanceGeneral</v>
          </cell>
          <cell r="H261" t="str">
            <v/>
          </cell>
          <cell r="I261">
            <v>146760</v>
          </cell>
          <cell r="J261">
            <v>-146760</v>
          </cell>
          <cell r="K261">
            <v>0</v>
          </cell>
          <cell r="L261">
            <v>-146760</v>
          </cell>
        </row>
        <row r="262">
          <cell r="A262" t="str">
            <v>109909799</v>
          </cell>
          <cell r="B262" t="str">
            <v>10</v>
          </cell>
          <cell r="C262" t="str">
            <v>99</v>
          </cell>
          <cell r="D262" t="str">
            <v>097</v>
          </cell>
          <cell r="E262" t="str">
            <v>99</v>
          </cell>
          <cell r="F262" t="str">
            <v>AssetsOtherAccount ReceivableGeneral</v>
          </cell>
          <cell r="H262">
            <v>9199.42</v>
          </cell>
          <cell r="I262" t="str">
            <v/>
          </cell>
          <cell r="J262">
            <v>9199.42</v>
          </cell>
          <cell r="K262">
            <v>0</v>
          </cell>
          <cell r="L262">
            <v>9199.42</v>
          </cell>
        </row>
        <row r="263">
          <cell r="A263" t="str">
            <v>109909899</v>
          </cell>
          <cell r="B263" t="str">
            <v>10</v>
          </cell>
          <cell r="C263" t="str">
            <v>99</v>
          </cell>
          <cell r="D263" t="str">
            <v>098</v>
          </cell>
          <cell r="E263" t="str">
            <v>99</v>
          </cell>
          <cell r="F263" t="str">
            <v>AssetsOtherAccount Receivable - Sports ClubGeneral</v>
          </cell>
          <cell r="H263">
            <v>100000</v>
          </cell>
          <cell r="I263">
            <v>11780</v>
          </cell>
          <cell r="J263">
            <v>88220</v>
          </cell>
          <cell r="K263">
            <v>0</v>
          </cell>
          <cell r="L263">
            <v>88220</v>
          </cell>
        </row>
        <row r="264">
          <cell r="A264" t="str">
            <v>109909999</v>
          </cell>
          <cell r="B264" t="str">
            <v>10</v>
          </cell>
          <cell r="C264" t="str">
            <v>99</v>
          </cell>
          <cell r="D264" t="str">
            <v>099</v>
          </cell>
          <cell r="E264" t="str">
            <v>99</v>
          </cell>
          <cell r="F264" t="str">
            <v>AssetsOtherDefence Levy ReceivableGeneral</v>
          </cell>
          <cell r="H264" t="str">
            <v/>
          </cell>
          <cell r="I264" t="str">
            <v/>
          </cell>
          <cell r="J264">
            <v>0</v>
          </cell>
          <cell r="K264">
            <v>0</v>
          </cell>
          <cell r="L264">
            <v>0</v>
          </cell>
        </row>
        <row r="265">
          <cell r="A265" t="str">
            <v>109910099</v>
          </cell>
          <cell r="B265" t="str">
            <v>10</v>
          </cell>
          <cell r="C265" t="str">
            <v>99</v>
          </cell>
          <cell r="D265" t="str">
            <v>100</v>
          </cell>
          <cell r="E265" t="str">
            <v>99</v>
          </cell>
          <cell r="F265" t="str">
            <v>AssetsOtherStamp Duty ReceivableGeneral</v>
          </cell>
          <cell r="H265" t="str">
            <v/>
          </cell>
          <cell r="I265" t="str">
            <v/>
          </cell>
          <cell r="J265">
            <v>0</v>
          </cell>
          <cell r="K265">
            <v>0</v>
          </cell>
          <cell r="L265">
            <v>0</v>
          </cell>
        </row>
        <row r="266">
          <cell r="A266" t="str">
            <v>109910299</v>
          </cell>
          <cell r="B266" t="str">
            <v>10</v>
          </cell>
          <cell r="C266" t="str">
            <v>99</v>
          </cell>
          <cell r="D266" t="str">
            <v>102</v>
          </cell>
          <cell r="E266" t="str">
            <v>99</v>
          </cell>
          <cell r="F266" t="str">
            <v>AssetsOtherIncome Tax ReceivableGeneral</v>
          </cell>
          <cell r="H266">
            <v>42045</v>
          </cell>
          <cell r="I266" t="str">
            <v/>
          </cell>
          <cell r="J266">
            <v>42045</v>
          </cell>
          <cell r="K266">
            <v>0</v>
          </cell>
          <cell r="L266">
            <v>42045</v>
          </cell>
        </row>
        <row r="267">
          <cell r="A267" t="str">
            <v>109910499</v>
          </cell>
          <cell r="B267" t="str">
            <v>10</v>
          </cell>
          <cell r="C267" t="str">
            <v>99</v>
          </cell>
          <cell r="D267" t="str">
            <v>104</v>
          </cell>
          <cell r="E267" t="str">
            <v>99</v>
          </cell>
          <cell r="F267" t="str">
            <v>AssetsOtherDeposits &amp; PrepaymentsGeneral</v>
          </cell>
          <cell r="H267">
            <v>588000</v>
          </cell>
          <cell r="I267">
            <v>462000</v>
          </cell>
          <cell r="J267">
            <v>126000</v>
          </cell>
          <cell r="K267">
            <v>0</v>
          </cell>
          <cell r="L267">
            <v>126000</v>
          </cell>
        </row>
        <row r="268">
          <cell r="A268" t="str">
            <v>109910511</v>
          </cell>
          <cell r="B268" t="str">
            <v>10</v>
          </cell>
          <cell r="C268" t="str">
            <v>99</v>
          </cell>
          <cell r="D268" t="str">
            <v>105</v>
          </cell>
          <cell r="E268" t="str">
            <v>11</v>
          </cell>
          <cell r="F268" t="str">
            <v>AssetsOtherWarranty Claim ReceivableV/S-Ford Passenger</v>
          </cell>
          <cell r="H268" t="str">
            <v/>
          </cell>
          <cell r="I268" t="str">
            <v/>
          </cell>
          <cell r="J268">
            <v>0</v>
          </cell>
          <cell r="K268">
            <v>0</v>
          </cell>
          <cell r="L268">
            <v>0</v>
          </cell>
        </row>
        <row r="269">
          <cell r="A269" t="str">
            <v>109910512</v>
          </cell>
          <cell r="B269" t="str">
            <v>10</v>
          </cell>
          <cell r="C269" t="str">
            <v>99</v>
          </cell>
          <cell r="D269" t="str">
            <v>105</v>
          </cell>
          <cell r="E269" t="str">
            <v>12</v>
          </cell>
          <cell r="F269" t="str">
            <v>AssetsOtherWarranty Claim ReceivableV/S-Ford Commercial</v>
          </cell>
          <cell r="H269" t="str">
            <v/>
          </cell>
          <cell r="I269" t="str">
            <v/>
          </cell>
          <cell r="J269">
            <v>0</v>
          </cell>
          <cell r="K269">
            <v>0</v>
          </cell>
          <cell r="L269">
            <v>0</v>
          </cell>
        </row>
        <row r="270">
          <cell r="A270" t="str">
            <v>109910520</v>
          </cell>
          <cell r="B270" t="str">
            <v>10</v>
          </cell>
          <cell r="C270" t="str">
            <v>99</v>
          </cell>
          <cell r="D270" t="str">
            <v>105</v>
          </cell>
          <cell r="E270" t="str">
            <v>20</v>
          </cell>
          <cell r="F270" t="str">
            <v>AssetsOtherWarranty Claim ReceivableBajaj</v>
          </cell>
          <cell r="H270" t="str">
            <v/>
          </cell>
          <cell r="I270" t="str">
            <v/>
          </cell>
          <cell r="J270">
            <v>0</v>
          </cell>
          <cell r="K270">
            <v>0</v>
          </cell>
          <cell r="L270">
            <v>0</v>
          </cell>
        </row>
        <row r="271">
          <cell r="A271" t="str">
            <v>109910521</v>
          </cell>
          <cell r="B271" t="str">
            <v>10</v>
          </cell>
          <cell r="C271" t="str">
            <v>99</v>
          </cell>
          <cell r="D271" t="str">
            <v>105</v>
          </cell>
          <cell r="E271" t="str">
            <v>21</v>
          </cell>
          <cell r="F271" t="str">
            <v>AssetsOtherWarranty Claim ReceivableV/S-Bajaj 2Wheeler</v>
          </cell>
          <cell r="H271" t="str">
            <v/>
          </cell>
          <cell r="I271" t="str">
            <v/>
          </cell>
          <cell r="J271">
            <v>0</v>
          </cell>
          <cell r="K271">
            <v>0</v>
          </cell>
          <cell r="L271">
            <v>0</v>
          </cell>
        </row>
        <row r="272">
          <cell r="A272" t="str">
            <v>109910522</v>
          </cell>
          <cell r="B272" t="str">
            <v>10</v>
          </cell>
          <cell r="C272" t="str">
            <v>99</v>
          </cell>
          <cell r="D272" t="str">
            <v>105</v>
          </cell>
          <cell r="E272" t="str">
            <v>22</v>
          </cell>
          <cell r="F272" t="str">
            <v>AssetsOtherWarranty Claim ReceivableV/S-Bajaj 3Wheeler</v>
          </cell>
          <cell r="H272" t="str">
            <v/>
          </cell>
          <cell r="I272" t="str">
            <v/>
          </cell>
          <cell r="J272">
            <v>0</v>
          </cell>
          <cell r="K272">
            <v>0</v>
          </cell>
          <cell r="L272">
            <v>0</v>
          </cell>
        </row>
        <row r="273">
          <cell r="A273" t="str">
            <v>109910523</v>
          </cell>
          <cell r="B273" t="str">
            <v>10</v>
          </cell>
          <cell r="C273" t="str">
            <v>99</v>
          </cell>
          <cell r="D273" t="str">
            <v>105</v>
          </cell>
          <cell r="E273" t="str">
            <v>23</v>
          </cell>
          <cell r="F273" t="str">
            <v>AssetsOtherWarranty Claim ReceivableDiesel Three Wheeler</v>
          </cell>
          <cell r="H273" t="str">
            <v/>
          </cell>
          <cell r="I273" t="str">
            <v/>
          </cell>
          <cell r="J273">
            <v>0</v>
          </cell>
          <cell r="K273">
            <v>0</v>
          </cell>
          <cell r="L273">
            <v>0</v>
          </cell>
        </row>
        <row r="274">
          <cell r="A274" t="str">
            <v>109910530</v>
          </cell>
          <cell r="B274" t="str">
            <v>10</v>
          </cell>
          <cell r="C274" t="str">
            <v>99</v>
          </cell>
          <cell r="D274" t="str">
            <v>105</v>
          </cell>
          <cell r="E274" t="str">
            <v>30</v>
          </cell>
          <cell r="F274" t="str">
            <v>AssetsOtherWarranty Claim ReceivableEicher</v>
          </cell>
          <cell r="H274" t="str">
            <v/>
          </cell>
          <cell r="I274" t="str">
            <v/>
          </cell>
          <cell r="J274">
            <v>0</v>
          </cell>
          <cell r="K274">
            <v>0</v>
          </cell>
          <cell r="L274">
            <v>0</v>
          </cell>
        </row>
        <row r="275">
          <cell r="A275" t="str">
            <v>109910540</v>
          </cell>
          <cell r="B275" t="str">
            <v>10</v>
          </cell>
          <cell r="C275" t="str">
            <v>99</v>
          </cell>
          <cell r="D275" t="str">
            <v>105</v>
          </cell>
          <cell r="E275" t="str">
            <v>40</v>
          </cell>
          <cell r="F275" t="str">
            <v>AssetsOtherWarranty Claim ReceivableFarmtrac</v>
          </cell>
          <cell r="H275" t="str">
            <v/>
          </cell>
          <cell r="I275" t="str">
            <v/>
          </cell>
          <cell r="J275">
            <v>0</v>
          </cell>
          <cell r="K275">
            <v>0</v>
          </cell>
          <cell r="L275">
            <v>0</v>
          </cell>
        </row>
        <row r="276">
          <cell r="A276" t="str">
            <v>109910560</v>
          </cell>
          <cell r="B276" t="str">
            <v>10</v>
          </cell>
          <cell r="C276" t="str">
            <v>99</v>
          </cell>
          <cell r="D276" t="str">
            <v>105</v>
          </cell>
          <cell r="E276" t="str">
            <v>60</v>
          </cell>
          <cell r="F276" t="str">
            <v>AssetsOtherWarranty Claim ReceivableAccident Repair</v>
          </cell>
          <cell r="H276" t="str">
            <v/>
          </cell>
          <cell r="I276" t="str">
            <v/>
          </cell>
          <cell r="J276">
            <v>0</v>
          </cell>
          <cell r="K276">
            <v>0</v>
          </cell>
          <cell r="L276">
            <v>0</v>
          </cell>
        </row>
        <row r="277">
          <cell r="A277" t="str">
            <v>109910580</v>
          </cell>
          <cell r="B277" t="str">
            <v>10</v>
          </cell>
          <cell r="C277" t="str">
            <v>99</v>
          </cell>
          <cell r="D277" t="str">
            <v>105</v>
          </cell>
          <cell r="E277" t="str">
            <v>80</v>
          </cell>
          <cell r="F277" t="str">
            <v>AssetsOtherWarranty Claim ReceivableLubrication Service</v>
          </cell>
          <cell r="H277" t="str">
            <v/>
          </cell>
          <cell r="I277" t="str">
            <v/>
          </cell>
          <cell r="J277">
            <v>0</v>
          </cell>
          <cell r="K277">
            <v>0</v>
          </cell>
          <cell r="L277">
            <v>0</v>
          </cell>
        </row>
        <row r="278">
          <cell r="A278" t="str">
            <v>109910599</v>
          </cell>
          <cell r="B278" t="str">
            <v>10</v>
          </cell>
          <cell r="C278" t="str">
            <v>99</v>
          </cell>
          <cell r="D278" t="str">
            <v>105</v>
          </cell>
          <cell r="E278" t="str">
            <v>99</v>
          </cell>
          <cell r="F278" t="str">
            <v>AssetsOtherWarranty Claim ReceivableGeneral</v>
          </cell>
          <cell r="H278" t="str">
            <v/>
          </cell>
          <cell r="I278">
            <v>30040.94</v>
          </cell>
          <cell r="J278">
            <v>-30040.94</v>
          </cell>
          <cell r="K278">
            <v>0</v>
          </cell>
          <cell r="L278">
            <v>-30040.94</v>
          </cell>
        </row>
        <row r="279">
          <cell r="A279" t="str">
            <v>109910699</v>
          </cell>
          <cell r="B279" t="str">
            <v>10</v>
          </cell>
          <cell r="C279" t="str">
            <v>99</v>
          </cell>
          <cell r="D279" t="str">
            <v>106</v>
          </cell>
          <cell r="E279" t="str">
            <v>99</v>
          </cell>
          <cell r="F279" t="str">
            <v>AssetsOtherRefundable DepositsGeneral</v>
          </cell>
          <cell r="H279">
            <v>139350</v>
          </cell>
          <cell r="I279">
            <v>150778</v>
          </cell>
          <cell r="J279">
            <v>-11428</v>
          </cell>
          <cell r="K279">
            <v>0</v>
          </cell>
          <cell r="L279">
            <v>-11428</v>
          </cell>
        </row>
        <row r="280">
          <cell r="A280" t="str">
            <v>109910799</v>
          </cell>
          <cell r="B280" t="str">
            <v>10</v>
          </cell>
          <cell r="C280" t="str">
            <v>99</v>
          </cell>
          <cell r="D280" t="str">
            <v>107</v>
          </cell>
          <cell r="E280" t="str">
            <v>99</v>
          </cell>
          <cell r="F280" t="str">
            <v>AssetsOtherDebtors,Advances &amp; Prepayments - Cheque EncashmentGeneral</v>
          </cell>
          <cell r="H280" t="str">
            <v/>
          </cell>
          <cell r="I280" t="str">
            <v/>
          </cell>
          <cell r="J280">
            <v>0</v>
          </cell>
          <cell r="K280">
            <v>0</v>
          </cell>
          <cell r="L280">
            <v>0</v>
          </cell>
        </row>
        <row r="281">
          <cell r="A281" t="str">
            <v>109910899</v>
          </cell>
          <cell r="B281" t="str">
            <v>10</v>
          </cell>
          <cell r="C281" t="str">
            <v>99</v>
          </cell>
          <cell r="D281" t="str">
            <v>108</v>
          </cell>
          <cell r="E281" t="str">
            <v>99</v>
          </cell>
          <cell r="F281" t="str">
            <v>AssetsOtherStaff Salaries SuspenseGeneral</v>
          </cell>
          <cell r="H281">
            <v>8529659.8300000001</v>
          </cell>
          <cell r="I281" t="str">
            <v/>
          </cell>
          <cell r="J281">
            <v>8529659.8300000001</v>
          </cell>
          <cell r="K281">
            <v>0</v>
          </cell>
          <cell r="L281">
            <v>8529659.8300000001</v>
          </cell>
        </row>
        <row r="282">
          <cell r="A282" t="str">
            <v>109910999</v>
          </cell>
          <cell r="B282" t="str">
            <v>10</v>
          </cell>
          <cell r="C282" t="str">
            <v>99</v>
          </cell>
          <cell r="D282" t="str">
            <v>109</v>
          </cell>
          <cell r="E282" t="str">
            <v>99</v>
          </cell>
          <cell r="F282" t="str">
            <v>AssetsOtherUnpaid Invoices - ControlGeneral</v>
          </cell>
          <cell r="H282">
            <v>13551294.390000001</v>
          </cell>
          <cell r="I282">
            <v>13472914</v>
          </cell>
          <cell r="J282">
            <v>78380.39</v>
          </cell>
          <cell r="K282">
            <v>0</v>
          </cell>
          <cell r="L282">
            <v>78380.39</v>
          </cell>
        </row>
        <row r="283">
          <cell r="A283" t="str">
            <v>109911099</v>
          </cell>
          <cell r="B283" t="str">
            <v>10</v>
          </cell>
          <cell r="C283" t="str">
            <v>99</v>
          </cell>
          <cell r="D283" t="str">
            <v>110</v>
          </cell>
          <cell r="E283" t="str">
            <v>99</v>
          </cell>
          <cell r="F283" t="str">
            <v>AssetsOtherDebtors, Advances &amp; Prepayments - Advances (S/P)General</v>
          </cell>
          <cell r="H283">
            <v>43800</v>
          </cell>
          <cell r="I283">
            <v>58899.83</v>
          </cell>
          <cell r="J283">
            <v>-15099.83</v>
          </cell>
          <cell r="K283">
            <v>0</v>
          </cell>
          <cell r="L283">
            <v>-15099.83</v>
          </cell>
        </row>
        <row r="284">
          <cell r="A284" t="str">
            <v>109911199</v>
          </cell>
          <cell r="B284" t="str">
            <v>10</v>
          </cell>
          <cell r="C284" t="str">
            <v>99</v>
          </cell>
          <cell r="D284" t="str">
            <v>111</v>
          </cell>
          <cell r="E284" t="str">
            <v>99</v>
          </cell>
          <cell r="F284" t="str">
            <v>AssetsOtherInter Company  - Qualitek Systems Ltd.General</v>
          </cell>
          <cell r="H284" t="str">
            <v/>
          </cell>
          <cell r="I284" t="str">
            <v/>
          </cell>
          <cell r="J284">
            <v>0</v>
          </cell>
          <cell r="K284">
            <v>0</v>
          </cell>
          <cell r="L284">
            <v>0</v>
          </cell>
        </row>
        <row r="285">
          <cell r="A285" t="str">
            <v>109911399</v>
          </cell>
          <cell r="B285" t="str">
            <v>10</v>
          </cell>
          <cell r="C285" t="str">
            <v>99</v>
          </cell>
          <cell r="D285" t="str">
            <v>113</v>
          </cell>
          <cell r="E285" t="str">
            <v>99</v>
          </cell>
          <cell r="F285" t="str">
            <v>AssetsOtherInter Company  - DPMC FSL - TransferGeneral</v>
          </cell>
          <cell r="H285" t="str">
            <v/>
          </cell>
          <cell r="I285" t="str">
            <v/>
          </cell>
          <cell r="J285">
            <v>0</v>
          </cell>
          <cell r="K285">
            <v>0</v>
          </cell>
          <cell r="L285">
            <v>0</v>
          </cell>
        </row>
        <row r="286">
          <cell r="A286" t="str">
            <v>109911699</v>
          </cell>
          <cell r="B286" t="str">
            <v>10</v>
          </cell>
          <cell r="C286" t="str">
            <v>99</v>
          </cell>
          <cell r="D286" t="str">
            <v>116</v>
          </cell>
          <cell r="E286" t="str">
            <v>99</v>
          </cell>
          <cell r="F286" t="str">
            <v>AssetsOtherInter Comapny  - DPMC FSL - CurrentGeneral</v>
          </cell>
          <cell r="H286">
            <v>115848.91</v>
          </cell>
          <cell r="I286">
            <v>137034.51999999999</v>
          </cell>
          <cell r="J286">
            <v>-21185.61</v>
          </cell>
          <cell r="K286">
            <v>0</v>
          </cell>
          <cell r="L286">
            <v>-21185.61</v>
          </cell>
        </row>
        <row r="287">
          <cell r="A287" t="str">
            <v>109911799</v>
          </cell>
          <cell r="B287" t="str">
            <v>10</v>
          </cell>
          <cell r="C287" t="str">
            <v>99</v>
          </cell>
          <cell r="D287" t="str">
            <v>117</v>
          </cell>
          <cell r="E287" t="str">
            <v>99</v>
          </cell>
          <cell r="F287" t="str">
            <v>AssetsOtherInter Company  - Other Associate CompaniesGeneral</v>
          </cell>
          <cell r="H287" t="str">
            <v/>
          </cell>
          <cell r="I287" t="str">
            <v/>
          </cell>
          <cell r="J287">
            <v>0</v>
          </cell>
          <cell r="K287">
            <v>0</v>
          </cell>
          <cell r="L287">
            <v>0</v>
          </cell>
        </row>
        <row r="288">
          <cell r="A288" t="str">
            <v>109911899</v>
          </cell>
          <cell r="B288" t="str">
            <v>10</v>
          </cell>
          <cell r="C288" t="str">
            <v>99</v>
          </cell>
          <cell r="D288" t="str">
            <v>118</v>
          </cell>
          <cell r="E288" t="str">
            <v>99</v>
          </cell>
          <cell r="F288" t="str">
            <v>AssetsOtherInter Company Current Accounts - DPMC Auto Industries (Pvt.) LimitedGeneral</v>
          </cell>
          <cell r="H288">
            <v>5703.54</v>
          </cell>
          <cell r="I288" t="str">
            <v/>
          </cell>
          <cell r="J288">
            <v>5703.54</v>
          </cell>
          <cell r="K288">
            <v>0</v>
          </cell>
          <cell r="L288">
            <v>5703.54</v>
          </cell>
        </row>
        <row r="289">
          <cell r="A289" t="str">
            <v>109911999</v>
          </cell>
          <cell r="B289" t="str">
            <v>10</v>
          </cell>
          <cell r="C289" t="str">
            <v>99</v>
          </cell>
          <cell r="D289" t="str">
            <v>119</v>
          </cell>
          <cell r="E289" t="str">
            <v>99</v>
          </cell>
          <cell r="F289" t="str">
            <v>AssetsOtherDebtors,Advances &amp; Prepaymrnts - Sports Club A/C 2General</v>
          </cell>
          <cell r="H289">
            <v>100000</v>
          </cell>
          <cell r="I289" t="str">
            <v/>
          </cell>
          <cell r="J289">
            <v>100000</v>
          </cell>
          <cell r="K289">
            <v>0</v>
          </cell>
          <cell r="L289">
            <v>100000</v>
          </cell>
        </row>
        <row r="290">
          <cell r="A290" t="str">
            <v>109912099</v>
          </cell>
          <cell r="B290" t="str">
            <v>10</v>
          </cell>
          <cell r="C290" t="str">
            <v>99</v>
          </cell>
          <cell r="D290" t="str">
            <v>120</v>
          </cell>
          <cell r="E290" t="str">
            <v>99</v>
          </cell>
          <cell r="F290" t="str">
            <v>AssetsOtherInter Company Current Account - DPMC Electronics (Pvt.) Ltd.General</v>
          </cell>
          <cell r="H290">
            <v>2614162.21</v>
          </cell>
          <cell r="I290">
            <v>5113572.2300000004</v>
          </cell>
          <cell r="J290">
            <v>-2499410.02</v>
          </cell>
          <cell r="K290">
            <v>1467438</v>
          </cell>
          <cell r="L290">
            <v>-1031972.02</v>
          </cell>
        </row>
        <row r="291">
          <cell r="A291" t="str">
            <v>109912110</v>
          </cell>
          <cell r="B291" t="str">
            <v>10</v>
          </cell>
          <cell r="C291" t="str">
            <v>99</v>
          </cell>
          <cell r="D291" t="str">
            <v>121</v>
          </cell>
          <cell r="E291" t="str">
            <v>10</v>
          </cell>
          <cell r="F291" t="str">
            <v>AssetsOtherCash/Bank - Petty Cash - FinanceFord</v>
          </cell>
          <cell r="H291" t="str">
            <v/>
          </cell>
          <cell r="I291">
            <v>1580</v>
          </cell>
          <cell r="J291">
            <v>-1580</v>
          </cell>
          <cell r="K291">
            <v>0</v>
          </cell>
          <cell r="L291">
            <v>-1580</v>
          </cell>
        </row>
        <row r="292">
          <cell r="A292" t="str">
            <v>109912122</v>
          </cell>
          <cell r="B292" t="str">
            <v>10</v>
          </cell>
          <cell r="C292" t="str">
            <v>99</v>
          </cell>
          <cell r="D292" t="str">
            <v>121</v>
          </cell>
          <cell r="E292" t="str">
            <v>22</v>
          </cell>
          <cell r="F292" t="str">
            <v>AssetsOtherCash/Bank - Petty Cash - FinanceV/S-Bajaj 3Wheeler</v>
          </cell>
          <cell r="H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A293" t="str">
            <v>109912130</v>
          </cell>
          <cell r="B293" t="str">
            <v>10</v>
          </cell>
          <cell r="C293" t="str">
            <v>99</v>
          </cell>
          <cell r="D293" t="str">
            <v>121</v>
          </cell>
          <cell r="E293" t="str">
            <v>30</v>
          </cell>
          <cell r="F293" t="str">
            <v>AssetsOtherCash/Bank - Petty Cash - FinanceEicher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A294" t="str">
            <v>109912190</v>
          </cell>
          <cell r="B294" t="str">
            <v>10</v>
          </cell>
          <cell r="C294" t="str">
            <v>99</v>
          </cell>
          <cell r="D294" t="str">
            <v>121</v>
          </cell>
          <cell r="E294" t="str">
            <v>90</v>
          </cell>
          <cell r="F294" t="str">
            <v>AssetsOtherCash/Bank - Petty Cash - FinanceGeneral Spares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A295" t="str">
            <v>109912199</v>
          </cell>
          <cell r="B295" t="str">
            <v>10</v>
          </cell>
          <cell r="C295" t="str">
            <v>99</v>
          </cell>
          <cell r="D295" t="str">
            <v>121</v>
          </cell>
          <cell r="E295" t="str">
            <v>99</v>
          </cell>
          <cell r="F295" t="str">
            <v>AssetsOtherCash/Bank - Petty Cash - FinanceGeneral</v>
          </cell>
          <cell r="H295">
            <v>7427199.0099999998</v>
          </cell>
          <cell r="I295">
            <v>38096330.189999998</v>
          </cell>
          <cell r="J295">
            <v>-30669131.180000003</v>
          </cell>
          <cell r="K295">
            <v>0</v>
          </cell>
          <cell r="L295">
            <v>-30669131.180000003</v>
          </cell>
        </row>
        <row r="296">
          <cell r="A296" t="str">
            <v>109912299</v>
          </cell>
          <cell r="B296" t="str">
            <v>10</v>
          </cell>
          <cell r="C296" t="str">
            <v>99</v>
          </cell>
          <cell r="D296" t="str">
            <v>122</v>
          </cell>
          <cell r="E296" t="str">
            <v>99</v>
          </cell>
          <cell r="F296" t="str">
            <v>AssetsOtherCash/Bank  - Stamps - FinanceGeneral</v>
          </cell>
          <cell r="H296" t="str">
            <v/>
          </cell>
          <cell r="I296" t="str">
            <v/>
          </cell>
          <cell r="J296">
            <v>0</v>
          </cell>
          <cell r="K296">
            <v>0</v>
          </cell>
          <cell r="L296">
            <v>0</v>
          </cell>
        </row>
        <row r="297">
          <cell r="A297" t="str">
            <v>109912399</v>
          </cell>
          <cell r="B297" t="str">
            <v>10</v>
          </cell>
          <cell r="C297" t="str">
            <v>99</v>
          </cell>
          <cell r="D297" t="str">
            <v>123</v>
          </cell>
          <cell r="E297" t="str">
            <v>99</v>
          </cell>
          <cell r="F297" t="str">
            <v>AssetsOtherCash/Bank  - Petty Cash - LPGeneral</v>
          </cell>
          <cell r="H297" t="str">
            <v/>
          </cell>
          <cell r="I297" t="str">
            <v/>
          </cell>
          <cell r="J297">
            <v>0</v>
          </cell>
          <cell r="K297">
            <v>0</v>
          </cell>
          <cell r="L297">
            <v>0</v>
          </cell>
        </row>
        <row r="298">
          <cell r="A298" t="str">
            <v>109912499</v>
          </cell>
          <cell r="B298" t="str">
            <v>10</v>
          </cell>
          <cell r="C298" t="str">
            <v>99</v>
          </cell>
          <cell r="D298" t="str">
            <v>124</v>
          </cell>
          <cell r="E298" t="str">
            <v>99</v>
          </cell>
          <cell r="F298" t="str">
            <v>AssetsOtherCash/Bank  - Petty Cash  - StationeryGeneral</v>
          </cell>
          <cell r="H298" t="str">
            <v/>
          </cell>
          <cell r="I298" t="str">
            <v/>
          </cell>
          <cell r="J298">
            <v>0</v>
          </cell>
          <cell r="K298">
            <v>0</v>
          </cell>
          <cell r="L298">
            <v>0</v>
          </cell>
        </row>
        <row r="299">
          <cell r="A299" t="str">
            <v>109912510</v>
          </cell>
          <cell r="B299" t="str">
            <v>10</v>
          </cell>
          <cell r="C299" t="str">
            <v>99</v>
          </cell>
          <cell r="D299" t="str">
            <v>125</v>
          </cell>
          <cell r="E299" t="str">
            <v>10</v>
          </cell>
          <cell r="F299" t="str">
            <v>AssetsOtherCash/Bank  - Petty Cash - MadapathaFord</v>
          </cell>
          <cell r="H299" t="str">
            <v/>
          </cell>
          <cell r="I299">
            <v>8182</v>
          </cell>
          <cell r="J299">
            <v>-8182</v>
          </cell>
          <cell r="K299">
            <v>0</v>
          </cell>
          <cell r="L299">
            <v>-8182</v>
          </cell>
        </row>
        <row r="300">
          <cell r="A300" t="str">
            <v>109912599</v>
          </cell>
          <cell r="B300" t="str">
            <v>10</v>
          </cell>
          <cell r="C300" t="str">
            <v>99</v>
          </cell>
          <cell r="D300" t="str">
            <v>125</v>
          </cell>
          <cell r="E300" t="str">
            <v>99</v>
          </cell>
          <cell r="F300" t="str">
            <v>AssetsOtherCash/Bank  - Petty Cash - MadapathaGeneral</v>
          </cell>
          <cell r="H300">
            <v>2754110.18</v>
          </cell>
          <cell r="I300">
            <v>6862165.7699999996</v>
          </cell>
          <cell r="J300">
            <v>-4108055.59</v>
          </cell>
          <cell r="K300">
            <v>0</v>
          </cell>
          <cell r="L300">
            <v>-4108055.59</v>
          </cell>
        </row>
        <row r="301">
          <cell r="A301" t="str">
            <v>109912699</v>
          </cell>
          <cell r="B301" t="str">
            <v>10</v>
          </cell>
          <cell r="C301" t="str">
            <v>99</v>
          </cell>
          <cell r="D301" t="str">
            <v>126</v>
          </cell>
          <cell r="E301" t="str">
            <v>99</v>
          </cell>
          <cell r="F301" t="str">
            <v>AssetsOther Madapatha Stamps Float -mail    General</v>
          </cell>
          <cell r="H301" t="str">
            <v/>
          </cell>
          <cell r="I301" t="str">
            <v/>
          </cell>
          <cell r="J301">
            <v>0</v>
          </cell>
          <cell r="K301">
            <v>0</v>
          </cell>
          <cell r="L301">
            <v>0</v>
          </cell>
        </row>
        <row r="302">
          <cell r="A302" t="str">
            <v>109912799</v>
          </cell>
          <cell r="B302" t="str">
            <v>10</v>
          </cell>
          <cell r="C302" t="str">
            <v>99</v>
          </cell>
          <cell r="D302" t="str">
            <v>127</v>
          </cell>
          <cell r="E302" t="str">
            <v>99</v>
          </cell>
          <cell r="F302" t="str">
            <v>AssetsOtherCash/Bank  - Petty Cash - KandyGeneral</v>
          </cell>
          <cell r="H302" t="str">
            <v/>
          </cell>
          <cell r="I302" t="str">
            <v/>
          </cell>
          <cell r="J302">
            <v>0</v>
          </cell>
          <cell r="K302">
            <v>0</v>
          </cell>
          <cell r="L302">
            <v>0</v>
          </cell>
        </row>
        <row r="303">
          <cell r="A303" t="str">
            <v>109912899</v>
          </cell>
          <cell r="B303" t="str">
            <v>10</v>
          </cell>
          <cell r="C303" t="str">
            <v>99</v>
          </cell>
          <cell r="D303" t="str">
            <v>128</v>
          </cell>
          <cell r="E303" t="str">
            <v>99</v>
          </cell>
          <cell r="F303" t="str">
            <v>AssetsOtherCash/Bank  - Stamps - KandyGeneral</v>
          </cell>
          <cell r="H303" t="str">
            <v/>
          </cell>
          <cell r="I303" t="str">
            <v/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109912999</v>
          </cell>
          <cell r="B304" t="str">
            <v>10</v>
          </cell>
          <cell r="C304" t="str">
            <v>99</v>
          </cell>
          <cell r="D304" t="str">
            <v>129</v>
          </cell>
          <cell r="E304" t="str">
            <v>99</v>
          </cell>
          <cell r="F304" t="str">
            <v>AssetsOtherCash/Bank  - Petty Cash - MataraGeneral</v>
          </cell>
          <cell r="H304">
            <v>900</v>
          </cell>
          <cell r="I304" t="str">
            <v/>
          </cell>
          <cell r="J304">
            <v>900</v>
          </cell>
          <cell r="K304">
            <v>0</v>
          </cell>
          <cell r="L304">
            <v>900</v>
          </cell>
        </row>
        <row r="305">
          <cell r="A305" t="str">
            <v>109913099</v>
          </cell>
          <cell r="B305" t="str">
            <v>10</v>
          </cell>
          <cell r="C305" t="str">
            <v>99</v>
          </cell>
          <cell r="D305" t="str">
            <v>130</v>
          </cell>
          <cell r="E305" t="str">
            <v>99</v>
          </cell>
          <cell r="F305" t="str">
            <v>AssetsOtherCash/Bank - Stamps - MataraGeneral</v>
          </cell>
          <cell r="H305" t="str">
            <v/>
          </cell>
          <cell r="I305" t="str">
            <v/>
          </cell>
          <cell r="J305">
            <v>0</v>
          </cell>
          <cell r="K305">
            <v>0</v>
          </cell>
          <cell r="L305">
            <v>0</v>
          </cell>
        </row>
        <row r="306">
          <cell r="A306" t="str">
            <v>109913199</v>
          </cell>
          <cell r="B306" t="str">
            <v>10</v>
          </cell>
          <cell r="C306" t="str">
            <v>99</v>
          </cell>
          <cell r="D306" t="str">
            <v>131</v>
          </cell>
          <cell r="E306" t="str">
            <v>99</v>
          </cell>
          <cell r="F306" t="str">
            <v>AssetsOtherCash/Bank  - Petty Cash - AmparaGeneral</v>
          </cell>
          <cell r="H306" t="str">
            <v/>
          </cell>
          <cell r="I306" t="str">
            <v/>
          </cell>
          <cell r="J306">
            <v>0</v>
          </cell>
          <cell r="K306">
            <v>0</v>
          </cell>
          <cell r="L306">
            <v>0</v>
          </cell>
        </row>
        <row r="307">
          <cell r="A307" t="str">
            <v>109913299</v>
          </cell>
          <cell r="B307" t="str">
            <v>10</v>
          </cell>
          <cell r="C307" t="str">
            <v>99</v>
          </cell>
          <cell r="D307" t="str">
            <v>132</v>
          </cell>
          <cell r="E307" t="str">
            <v>99</v>
          </cell>
          <cell r="F307" t="str">
            <v>AssetsOtherCash/Bank  - Stamps - AmparaGeneral</v>
          </cell>
          <cell r="H307" t="str">
            <v/>
          </cell>
          <cell r="I307" t="str">
            <v/>
          </cell>
          <cell r="J307">
            <v>0</v>
          </cell>
          <cell r="K307">
            <v>0</v>
          </cell>
          <cell r="L307">
            <v>0</v>
          </cell>
        </row>
        <row r="308">
          <cell r="A308" t="str">
            <v>109913399</v>
          </cell>
          <cell r="B308" t="str">
            <v>10</v>
          </cell>
          <cell r="C308" t="str">
            <v>99</v>
          </cell>
          <cell r="D308" t="str">
            <v>133</v>
          </cell>
          <cell r="E308" t="str">
            <v>99</v>
          </cell>
          <cell r="F308" t="str">
            <v>AssetsOtherCash/Bank  - Petty Cash -  DehiattakandiyaGeneral</v>
          </cell>
          <cell r="H308" t="str">
            <v/>
          </cell>
          <cell r="I308" t="str">
            <v/>
          </cell>
          <cell r="J308">
            <v>0</v>
          </cell>
          <cell r="K308">
            <v>0</v>
          </cell>
          <cell r="L308">
            <v>0</v>
          </cell>
        </row>
        <row r="309">
          <cell r="A309" t="str">
            <v>109913499</v>
          </cell>
          <cell r="B309" t="str">
            <v>10</v>
          </cell>
          <cell r="C309" t="str">
            <v>99</v>
          </cell>
          <cell r="D309" t="str">
            <v>134</v>
          </cell>
          <cell r="E309" t="str">
            <v>99</v>
          </cell>
          <cell r="F309" t="str">
            <v>AssetsOtherCash/Bank  - Stamps -  DehiattakandiyaGeneral</v>
          </cell>
          <cell r="H309" t="str">
            <v/>
          </cell>
          <cell r="I309" t="str">
            <v/>
          </cell>
          <cell r="J309">
            <v>0</v>
          </cell>
          <cell r="K309">
            <v>0</v>
          </cell>
          <cell r="L309">
            <v>0</v>
          </cell>
        </row>
        <row r="310">
          <cell r="A310" t="str">
            <v>109913599</v>
          </cell>
          <cell r="B310" t="str">
            <v>10</v>
          </cell>
          <cell r="C310" t="str">
            <v>99</v>
          </cell>
          <cell r="D310" t="str">
            <v>135</v>
          </cell>
          <cell r="E310" t="str">
            <v>99</v>
          </cell>
          <cell r="F310" t="str">
            <v>AssetsOtherCash in Hand and Bank- H.N.B. MadapathaGeneral</v>
          </cell>
          <cell r="H310">
            <v>14009357.120000001</v>
          </cell>
          <cell r="I310">
            <v>11582932.620000001</v>
          </cell>
          <cell r="J310">
            <v>2426424.5</v>
          </cell>
          <cell r="K310">
            <v>0</v>
          </cell>
          <cell r="L310">
            <v>2426424.5</v>
          </cell>
        </row>
        <row r="311">
          <cell r="A311" t="str">
            <v>109913699</v>
          </cell>
          <cell r="B311" t="str">
            <v>10</v>
          </cell>
          <cell r="C311" t="str">
            <v>99</v>
          </cell>
          <cell r="D311" t="str">
            <v>136</v>
          </cell>
          <cell r="E311" t="str">
            <v>99</v>
          </cell>
          <cell r="F311" t="str">
            <v>AssetsOtherCash/Bank  - Standard CharteredGeneral</v>
          </cell>
          <cell r="H311">
            <v>2761988559.8000002</v>
          </cell>
          <cell r="I311">
            <v>2714069880.6599998</v>
          </cell>
          <cell r="J311">
            <v>47918679.140000001</v>
          </cell>
          <cell r="K311">
            <v>0</v>
          </cell>
          <cell r="L311">
            <v>47918679.140000001</v>
          </cell>
        </row>
        <row r="312">
          <cell r="A312" t="str">
            <v>109913710</v>
          </cell>
          <cell r="B312" t="str">
            <v>10</v>
          </cell>
          <cell r="C312" t="str">
            <v>99</v>
          </cell>
          <cell r="D312" t="str">
            <v>137</v>
          </cell>
          <cell r="E312" t="str">
            <v>10</v>
          </cell>
          <cell r="F312" t="str">
            <v>AssetsOtherCash/Bank - Grindlays ColomboFord</v>
          </cell>
          <cell r="H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A313" t="str">
            <v>109913722</v>
          </cell>
          <cell r="B313" t="str">
            <v>10</v>
          </cell>
          <cell r="C313" t="str">
            <v>99</v>
          </cell>
          <cell r="D313" t="str">
            <v>137</v>
          </cell>
          <cell r="E313" t="str">
            <v>22</v>
          </cell>
          <cell r="F313" t="str">
            <v>AssetsOtherCash/Bank - Grindlays ColomboV/S-Bajaj 3Wheeler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A314" t="str">
            <v>109913799</v>
          </cell>
          <cell r="B314" t="str">
            <v>10</v>
          </cell>
          <cell r="C314" t="str">
            <v>99</v>
          </cell>
          <cell r="D314" t="str">
            <v>137</v>
          </cell>
          <cell r="E314" t="str">
            <v>99</v>
          </cell>
          <cell r="F314" t="str">
            <v>AssetsOtherCash/Bank - Grindlays ColomboGeneral</v>
          </cell>
          <cell r="H314">
            <v>27012570.5</v>
          </cell>
          <cell r="I314">
            <v>39509999.969999999</v>
          </cell>
          <cell r="J314">
            <v>-12497429.470000001</v>
          </cell>
          <cell r="K314">
            <v>0</v>
          </cell>
          <cell r="L314">
            <v>-12497429.470000001</v>
          </cell>
        </row>
        <row r="315">
          <cell r="A315" t="str">
            <v>109913899</v>
          </cell>
          <cell r="B315" t="str">
            <v>10</v>
          </cell>
          <cell r="C315" t="str">
            <v>99</v>
          </cell>
          <cell r="D315" t="str">
            <v>138</v>
          </cell>
          <cell r="E315" t="str">
            <v>99</v>
          </cell>
          <cell r="F315" t="str">
            <v>AssetsOtherCash/Bank - DeutscheGeneral</v>
          </cell>
          <cell r="H315" t="str">
            <v/>
          </cell>
          <cell r="I315" t="str">
            <v/>
          </cell>
          <cell r="J315">
            <v>0</v>
          </cell>
          <cell r="K315">
            <v>0</v>
          </cell>
          <cell r="L315">
            <v>0</v>
          </cell>
        </row>
        <row r="316">
          <cell r="A316" t="str">
            <v>109913999</v>
          </cell>
          <cell r="B316" t="str">
            <v>10</v>
          </cell>
          <cell r="C316" t="str">
            <v>99</v>
          </cell>
          <cell r="D316" t="str">
            <v>139</v>
          </cell>
          <cell r="E316" t="str">
            <v>99</v>
          </cell>
          <cell r="F316" t="str">
            <v>AssetsOtherCash/Bank  - ABN AMROGeneral</v>
          </cell>
          <cell r="H316">
            <v>409324752.75999999</v>
          </cell>
          <cell r="I316">
            <v>417789955.69999999</v>
          </cell>
          <cell r="J316">
            <v>-8465202.9399999995</v>
          </cell>
          <cell r="K316">
            <v>0</v>
          </cell>
          <cell r="L316">
            <v>-8465202.9399999995</v>
          </cell>
        </row>
        <row r="317">
          <cell r="A317" t="str">
            <v>109914099</v>
          </cell>
          <cell r="B317" t="str">
            <v>10</v>
          </cell>
          <cell r="C317" t="str">
            <v>99</v>
          </cell>
          <cell r="D317" t="str">
            <v>140</v>
          </cell>
          <cell r="E317" t="str">
            <v>99</v>
          </cell>
          <cell r="F317" t="str">
            <v>AssetsOtherCash/Bank  - Seylan ColomboGeneral</v>
          </cell>
          <cell r="H317">
            <v>510463967.34000003</v>
          </cell>
          <cell r="I317">
            <v>576864426.02999997</v>
          </cell>
          <cell r="J317">
            <v>-66400458.689999998</v>
          </cell>
          <cell r="K317">
            <v>0</v>
          </cell>
          <cell r="L317">
            <v>-66400458.689999998</v>
          </cell>
        </row>
        <row r="318">
          <cell r="A318" t="str">
            <v>109914199</v>
          </cell>
          <cell r="B318" t="str">
            <v>10</v>
          </cell>
          <cell r="C318" t="str">
            <v>99</v>
          </cell>
          <cell r="D318" t="str">
            <v>141</v>
          </cell>
          <cell r="E318" t="str">
            <v>99</v>
          </cell>
          <cell r="F318" t="str">
            <v>AssetsOtherCash/Bank  - Indian BankGeneral</v>
          </cell>
          <cell r="H318" t="str">
            <v/>
          </cell>
          <cell r="I318" t="str">
            <v/>
          </cell>
          <cell r="J318">
            <v>0</v>
          </cell>
          <cell r="K318">
            <v>0</v>
          </cell>
          <cell r="L318">
            <v>0</v>
          </cell>
        </row>
        <row r="319">
          <cell r="A319" t="str">
            <v>109914299</v>
          </cell>
          <cell r="B319" t="str">
            <v>10</v>
          </cell>
          <cell r="C319" t="str">
            <v>99</v>
          </cell>
          <cell r="D319" t="str">
            <v>142</v>
          </cell>
          <cell r="E319" t="str">
            <v>99</v>
          </cell>
          <cell r="F319" t="str">
            <v>AssetsOtherCash/Bank  - American ExpressGeneral</v>
          </cell>
          <cell r="H319">
            <v>53088561.649999999</v>
          </cell>
          <cell r="I319">
            <v>53866652.939999998</v>
          </cell>
          <cell r="J319">
            <v>-778091.29</v>
          </cell>
          <cell r="K319">
            <v>0</v>
          </cell>
          <cell r="L319">
            <v>-778091.29</v>
          </cell>
        </row>
        <row r="320">
          <cell r="A320" t="str">
            <v>109914399</v>
          </cell>
          <cell r="B320" t="str">
            <v>10</v>
          </cell>
          <cell r="C320" t="str">
            <v>99</v>
          </cell>
          <cell r="D320" t="str">
            <v>143</v>
          </cell>
          <cell r="E320" t="str">
            <v>99</v>
          </cell>
          <cell r="F320" t="str">
            <v>AssetsOtherCash/Bank  - Seylan MataraGeneral</v>
          </cell>
          <cell r="H320">
            <v>5000</v>
          </cell>
          <cell r="I320" t="str">
            <v/>
          </cell>
          <cell r="J320">
            <v>5000</v>
          </cell>
          <cell r="K320">
            <v>0</v>
          </cell>
          <cell r="L320">
            <v>5000</v>
          </cell>
        </row>
        <row r="321">
          <cell r="A321" t="str">
            <v>109914599</v>
          </cell>
          <cell r="B321" t="str">
            <v>10</v>
          </cell>
          <cell r="C321" t="str">
            <v>99</v>
          </cell>
          <cell r="D321" t="str">
            <v>145</v>
          </cell>
          <cell r="E321" t="str">
            <v>99</v>
          </cell>
          <cell r="F321" t="str">
            <v>AssetsOtherCash/Bank  - Seylan KandyGeneral</v>
          </cell>
          <cell r="H321" t="str">
            <v/>
          </cell>
          <cell r="I321" t="str">
            <v/>
          </cell>
          <cell r="J321">
            <v>0</v>
          </cell>
          <cell r="K321">
            <v>0</v>
          </cell>
          <cell r="L321">
            <v>0</v>
          </cell>
        </row>
        <row r="322">
          <cell r="A322" t="str">
            <v>109914699</v>
          </cell>
          <cell r="B322" t="str">
            <v>10</v>
          </cell>
          <cell r="C322" t="str">
            <v>99</v>
          </cell>
          <cell r="D322" t="str">
            <v>146</v>
          </cell>
          <cell r="E322" t="str">
            <v>99</v>
          </cell>
          <cell r="F322" t="str">
            <v>AssetsOtherCash/Bank  - Seylan DehiattakandiyaGeneral</v>
          </cell>
          <cell r="H322">
            <v>25744913</v>
          </cell>
          <cell r="I322">
            <v>25395978</v>
          </cell>
          <cell r="J322">
            <v>348935</v>
          </cell>
          <cell r="K322">
            <v>0</v>
          </cell>
          <cell r="L322">
            <v>348935</v>
          </cell>
        </row>
        <row r="323">
          <cell r="A323" t="str">
            <v>109914799</v>
          </cell>
          <cell r="B323" t="str">
            <v>10</v>
          </cell>
          <cell r="C323" t="str">
            <v>99</v>
          </cell>
          <cell r="D323" t="str">
            <v>147</v>
          </cell>
          <cell r="E323" t="str">
            <v>99</v>
          </cell>
          <cell r="F323" t="str">
            <v>AssetsOtherCash/Bank  - Bank of Ceylon AmparaGeneral</v>
          </cell>
          <cell r="H323">
            <v>25878708.5</v>
          </cell>
          <cell r="I323">
            <v>27172801.5</v>
          </cell>
          <cell r="J323">
            <v>-1294093</v>
          </cell>
          <cell r="K323">
            <v>0</v>
          </cell>
          <cell r="L323">
            <v>-1294093</v>
          </cell>
        </row>
        <row r="324">
          <cell r="A324" t="str">
            <v>109914899</v>
          </cell>
          <cell r="B324" t="str">
            <v>10</v>
          </cell>
          <cell r="C324" t="str">
            <v>99</v>
          </cell>
          <cell r="D324" t="str">
            <v>148</v>
          </cell>
          <cell r="E324" t="str">
            <v>99</v>
          </cell>
          <cell r="F324" t="str">
            <v>AssetsOtherCash/Bank  - Bank of Ceylon DehiattakandiyaGeneral</v>
          </cell>
          <cell r="H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A325" t="str">
            <v>109914910</v>
          </cell>
          <cell r="B325" t="str">
            <v>10</v>
          </cell>
          <cell r="C325" t="str">
            <v>99</v>
          </cell>
          <cell r="D325" t="str">
            <v>149</v>
          </cell>
          <cell r="E325" t="str">
            <v>10</v>
          </cell>
          <cell r="F325" t="str">
            <v>AssetsOtherCash/Bank  - Grindlays KandyFord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A326" t="str">
            <v>109914999</v>
          </cell>
          <cell r="B326" t="str">
            <v>10</v>
          </cell>
          <cell r="C326" t="str">
            <v>99</v>
          </cell>
          <cell r="D326" t="str">
            <v>149</v>
          </cell>
          <cell r="E326" t="str">
            <v>99</v>
          </cell>
          <cell r="F326" t="str">
            <v>AssetsOtherCash/Bank  - Grindlays KandyGeneral</v>
          </cell>
          <cell r="H326" t="str">
            <v/>
          </cell>
          <cell r="I326" t="str">
            <v/>
          </cell>
          <cell r="J326">
            <v>0</v>
          </cell>
          <cell r="K326">
            <v>0</v>
          </cell>
          <cell r="L326">
            <v>0</v>
          </cell>
        </row>
        <row r="327">
          <cell r="A327" t="str">
            <v>109915099</v>
          </cell>
          <cell r="B327" t="str">
            <v>10</v>
          </cell>
          <cell r="C327" t="str">
            <v>99</v>
          </cell>
          <cell r="D327" t="str">
            <v>150</v>
          </cell>
          <cell r="E327" t="str">
            <v>99</v>
          </cell>
          <cell r="F327" t="str">
            <v>AssetsOtherCash/Bank  - Standard Chartered FXGeneral</v>
          </cell>
          <cell r="H327">
            <v>3237967.06</v>
          </cell>
          <cell r="I327">
            <v>5508575.79</v>
          </cell>
          <cell r="J327">
            <v>-2270608.73</v>
          </cell>
          <cell r="K327">
            <v>0</v>
          </cell>
          <cell r="L327">
            <v>-2270608.73</v>
          </cell>
        </row>
        <row r="328">
          <cell r="A328" t="str">
            <v>109915199</v>
          </cell>
          <cell r="B328" t="str">
            <v>10</v>
          </cell>
          <cell r="C328" t="str">
            <v>99</v>
          </cell>
          <cell r="D328" t="str">
            <v>151</v>
          </cell>
          <cell r="E328" t="str">
            <v>99</v>
          </cell>
          <cell r="F328" t="str">
            <v>AssetsOtherCommercial Bank - MataraGeneral</v>
          </cell>
          <cell r="H328" t="str">
            <v/>
          </cell>
          <cell r="I328" t="str">
            <v/>
          </cell>
          <cell r="J328">
            <v>0</v>
          </cell>
          <cell r="K328">
            <v>0</v>
          </cell>
          <cell r="L328">
            <v>0</v>
          </cell>
        </row>
        <row r="329">
          <cell r="A329" t="str">
            <v>109915299</v>
          </cell>
          <cell r="B329" t="str">
            <v>10</v>
          </cell>
          <cell r="C329" t="str">
            <v>99</v>
          </cell>
          <cell r="D329" t="str">
            <v>152</v>
          </cell>
          <cell r="E329" t="str">
            <v>99</v>
          </cell>
          <cell r="F329" t="str">
            <v>AssetsOtherPetty Cash - MadapathaGeneral</v>
          </cell>
          <cell r="H329" t="str">
            <v/>
          </cell>
          <cell r="I329" t="str">
            <v/>
          </cell>
          <cell r="J329">
            <v>0</v>
          </cell>
          <cell r="K329">
            <v>0</v>
          </cell>
          <cell r="L329">
            <v>0</v>
          </cell>
        </row>
        <row r="330">
          <cell r="A330" t="str">
            <v>109915399</v>
          </cell>
          <cell r="B330" t="str">
            <v>10</v>
          </cell>
          <cell r="C330" t="str">
            <v>99</v>
          </cell>
          <cell r="D330" t="str">
            <v>153</v>
          </cell>
          <cell r="E330" t="str">
            <v>99</v>
          </cell>
          <cell r="F330" t="str">
            <v>AssetsOtherStamp Float - MadapathaGeneral</v>
          </cell>
          <cell r="H330" t="str">
            <v/>
          </cell>
          <cell r="I330" t="str">
            <v/>
          </cell>
          <cell r="J330">
            <v>0</v>
          </cell>
          <cell r="K330">
            <v>0</v>
          </cell>
          <cell r="L330">
            <v>0</v>
          </cell>
        </row>
        <row r="331">
          <cell r="A331" t="str">
            <v>109915499</v>
          </cell>
          <cell r="B331" t="str">
            <v>10</v>
          </cell>
          <cell r="C331" t="str">
            <v>99</v>
          </cell>
          <cell r="D331" t="str">
            <v>154</v>
          </cell>
          <cell r="E331" t="str">
            <v>99</v>
          </cell>
          <cell r="F331" t="str">
            <v>AssetsOtherCommercial Bank Foreign Branch (Colombo 1)General</v>
          </cell>
          <cell r="H331">
            <v>7179804020.1499996</v>
          </cell>
          <cell r="I331">
            <v>7051074466.6700001</v>
          </cell>
          <cell r="J331">
            <v>128729553.48</v>
          </cell>
          <cell r="K331">
            <v>0</v>
          </cell>
          <cell r="L331">
            <v>128729553.48</v>
          </cell>
        </row>
        <row r="332">
          <cell r="A332" t="str">
            <v>109915599</v>
          </cell>
          <cell r="B332" t="str">
            <v>10</v>
          </cell>
          <cell r="C332" t="str">
            <v>99</v>
          </cell>
          <cell r="D332" t="str">
            <v>155</v>
          </cell>
          <cell r="E332" t="str">
            <v>99</v>
          </cell>
          <cell r="F332" t="str">
            <v>AssetsOtherCASH FLOAT - WELIGAMA CONSTRUCTIONSGeneral</v>
          </cell>
          <cell r="H332" t="str">
            <v/>
          </cell>
          <cell r="I332" t="str">
            <v/>
          </cell>
          <cell r="J332">
            <v>0</v>
          </cell>
          <cell r="K332">
            <v>0</v>
          </cell>
          <cell r="L332">
            <v>0</v>
          </cell>
        </row>
        <row r="333">
          <cell r="A333" t="str">
            <v>109915699</v>
          </cell>
          <cell r="B333" t="str">
            <v>10</v>
          </cell>
          <cell r="C333" t="str">
            <v>99</v>
          </cell>
          <cell r="D333" t="str">
            <v>156</v>
          </cell>
          <cell r="E333" t="str">
            <v>99</v>
          </cell>
          <cell r="F333" t="str">
            <v>AssetsOtherPETTY CASH FLOAT/S = RECEIVING CASHIER .General</v>
          </cell>
          <cell r="H333" t="str">
            <v/>
          </cell>
          <cell r="I333" t="str">
            <v/>
          </cell>
          <cell r="J333">
            <v>0</v>
          </cell>
          <cell r="K333">
            <v>0</v>
          </cell>
          <cell r="L333">
            <v>0</v>
          </cell>
        </row>
        <row r="334">
          <cell r="A334" t="str">
            <v>109915799</v>
          </cell>
          <cell r="B334" t="str">
            <v>10</v>
          </cell>
          <cell r="C334" t="str">
            <v>99</v>
          </cell>
          <cell r="D334" t="str">
            <v>157</v>
          </cell>
          <cell r="E334" t="str">
            <v>99</v>
          </cell>
          <cell r="F334" t="str">
            <v>AssetsOtherHPC MAIN CASHIERS FLOATGeneral</v>
          </cell>
          <cell r="H334" t="str">
            <v/>
          </cell>
          <cell r="I334" t="str">
            <v/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109915899</v>
          </cell>
          <cell r="B335" t="str">
            <v>10</v>
          </cell>
          <cell r="C335" t="str">
            <v>99</v>
          </cell>
          <cell r="D335" t="str">
            <v>158</v>
          </cell>
          <cell r="E335" t="str">
            <v>99</v>
          </cell>
          <cell r="F335" t="str">
            <v>AssetsOtherCASH/BANK - PETTY CASH - ANURADHAPURAGeneral</v>
          </cell>
          <cell r="H335" t="str">
            <v/>
          </cell>
          <cell r="I335" t="str">
            <v/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109915999</v>
          </cell>
          <cell r="B336" t="str">
            <v>10</v>
          </cell>
          <cell r="C336" t="str">
            <v>99</v>
          </cell>
          <cell r="D336" t="str">
            <v>159</v>
          </cell>
          <cell r="E336" t="str">
            <v>99</v>
          </cell>
          <cell r="F336" t="str">
            <v>AssetsOtherCOMMERCIAL BANK - ANURADHAPURAGeneral</v>
          </cell>
          <cell r="H336">
            <v>51240876</v>
          </cell>
          <cell r="I336">
            <v>48191514.519999996</v>
          </cell>
          <cell r="J336">
            <v>3049361.48</v>
          </cell>
          <cell r="K336">
            <v>0</v>
          </cell>
          <cell r="L336">
            <v>3049361.48</v>
          </cell>
        </row>
        <row r="337">
          <cell r="A337" t="str">
            <v>109916099</v>
          </cell>
          <cell r="B337" t="str">
            <v>10</v>
          </cell>
          <cell r="C337" t="str">
            <v>99</v>
          </cell>
          <cell r="D337" t="str">
            <v>160</v>
          </cell>
          <cell r="E337" t="str">
            <v>99</v>
          </cell>
          <cell r="F337" t="str">
            <v>AssetsOtherSpecial Project-TanzaniaGeneral</v>
          </cell>
          <cell r="H337">
            <v>595007.28</v>
          </cell>
          <cell r="I337" t="str">
            <v/>
          </cell>
          <cell r="J337">
            <v>595007.28</v>
          </cell>
          <cell r="K337">
            <v>0</v>
          </cell>
          <cell r="L337">
            <v>595007.28</v>
          </cell>
        </row>
        <row r="338">
          <cell r="A338" t="str">
            <v>109916199</v>
          </cell>
          <cell r="B338" t="str">
            <v>10</v>
          </cell>
          <cell r="C338" t="str">
            <v>99</v>
          </cell>
          <cell r="D338" t="str">
            <v>161</v>
          </cell>
          <cell r="E338" t="str">
            <v>99</v>
          </cell>
          <cell r="F338" t="str">
            <v>AssetsOtherPETTY CASH FLOAT - RATNAPURA SHOW ROOM.General</v>
          </cell>
          <cell r="H338" t="str">
            <v/>
          </cell>
          <cell r="I338" t="str">
            <v/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109916299</v>
          </cell>
          <cell r="B339" t="str">
            <v>10</v>
          </cell>
          <cell r="C339" t="str">
            <v>99</v>
          </cell>
          <cell r="D339" t="str">
            <v>162</v>
          </cell>
          <cell r="E339" t="str">
            <v>99</v>
          </cell>
          <cell r="F339" t="str">
            <v>AssetsOtherPan Asia Bank - RatnapuraGeneral</v>
          </cell>
          <cell r="H339">
            <v>73684202.960000008</v>
          </cell>
          <cell r="I339">
            <v>62412970</v>
          </cell>
          <cell r="J339">
            <v>11271232.960000001</v>
          </cell>
          <cell r="K339">
            <v>0</v>
          </cell>
          <cell r="L339">
            <v>11271232.960000001</v>
          </cell>
        </row>
        <row r="340">
          <cell r="A340" t="str">
            <v>109916399</v>
          </cell>
          <cell r="B340" t="str">
            <v>10</v>
          </cell>
          <cell r="C340" t="str">
            <v>99</v>
          </cell>
          <cell r="D340" t="str">
            <v>163</v>
          </cell>
          <cell r="E340" t="str">
            <v>99</v>
          </cell>
          <cell r="F340" t="str">
            <v>AssetsOtherPetty Cash Float for TechnicalGeneral</v>
          </cell>
          <cell r="H340" t="str">
            <v/>
          </cell>
          <cell r="I340" t="str">
            <v/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109916499</v>
          </cell>
          <cell r="B341" t="str">
            <v>10</v>
          </cell>
          <cell r="C341" t="str">
            <v>99</v>
          </cell>
          <cell r="D341" t="str">
            <v>164</v>
          </cell>
          <cell r="E341" t="str">
            <v>99</v>
          </cell>
          <cell r="F341" t="str">
            <v>AssetsOtherINSURANCE PREPAID FOR IMPORTSGeneral</v>
          </cell>
          <cell r="H341" t="str">
            <v/>
          </cell>
          <cell r="I341" t="str">
            <v/>
          </cell>
          <cell r="J341">
            <v>0</v>
          </cell>
          <cell r="K341">
            <v>0</v>
          </cell>
          <cell r="L341">
            <v>0</v>
          </cell>
        </row>
        <row r="342">
          <cell r="A342" t="str">
            <v>109916599</v>
          </cell>
          <cell r="B342" t="str">
            <v>10</v>
          </cell>
          <cell r="C342" t="str">
            <v>99</v>
          </cell>
          <cell r="D342" t="str">
            <v>165</v>
          </cell>
          <cell r="E342" t="str">
            <v>99</v>
          </cell>
          <cell r="F342" t="str">
            <v>AssetsOtherLPG. PROJECTGeneral</v>
          </cell>
          <cell r="H342">
            <v>17000</v>
          </cell>
          <cell r="I342" t="str">
            <v/>
          </cell>
          <cell r="J342">
            <v>17000</v>
          </cell>
          <cell r="K342">
            <v>0</v>
          </cell>
          <cell r="L342">
            <v>17000</v>
          </cell>
        </row>
        <row r="343">
          <cell r="A343" t="str">
            <v>109916699</v>
          </cell>
          <cell r="B343" t="str">
            <v>10</v>
          </cell>
          <cell r="C343" t="str">
            <v>99</v>
          </cell>
          <cell r="D343" t="str">
            <v>166</v>
          </cell>
          <cell r="E343" t="str">
            <v>99</v>
          </cell>
          <cell r="F343" t="str">
            <v>AssetsOtherPAN-ASIA  BANK (KOLLUPITIYA)General</v>
          </cell>
          <cell r="H343" t="str">
            <v/>
          </cell>
          <cell r="I343" t="str">
            <v/>
          </cell>
          <cell r="J343">
            <v>0</v>
          </cell>
          <cell r="K343">
            <v>0</v>
          </cell>
          <cell r="L343">
            <v>0</v>
          </cell>
        </row>
        <row r="344">
          <cell r="A344" t="str">
            <v>109916799</v>
          </cell>
          <cell r="B344" t="str">
            <v>10</v>
          </cell>
          <cell r="C344" t="str">
            <v>99</v>
          </cell>
          <cell r="D344" t="str">
            <v>167</v>
          </cell>
          <cell r="E344" t="str">
            <v>99</v>
          </cell>
          <cell r="F344" t="str">
            <v>AssetsOtherLUBRICANTSGeneral</v>
          </cell>
          <cell r="H344" t="str">
            <v/>
          </cell>
          <cell r="I344" t="str">
            <v/>
          </cell>
          <cell r="J344">
            <v>0</v>
          </cell>
          <cell r="K344">
            <v>0</v>
          </cell>
          <cell r="L344">
            <v>0</v>
          </cell>
        </row>
        <row r="345">
          <cell r="A345" t="str">
            <v>109916899</v>
          </cell>
          <cell r="B345" t="str">
            <v>10</v>
          </cell>
          <cell r="C345" t="str">
            <v>99</v>
          </cell>
          <cell r="D345" t="str">
            <v>168</v>
          </cell>
          <cell r="E345" t="str">
            <v>99</v>
          </cell>
          <cell r="F345" t="str">
            <v>AssetsOtherPETTY CASH FLOAT - PUTTALAMGeneral</v>
          </cell>
          <cell r="H345" t="str">
            <v/>
          </cell>
          <cell r="I345" t="str">
            <v/>
          </cell>
          <cell r="J345">
            <v>0</v>
          </cell>
          <cell r="K345">
            <v>0</v>
          </cell>
          <cell r="L345">
            <v>0</v>
          </cell>
        </row>
        <row r="346">
          <cell r="A346" t="str">
            <v>109916999</v>
          </cell>
          <cell r="B346" t="str">
            <v>10</v>
          </cell>
          <cell r="C346" t="str">
            <v>99</v>
          </cell>
          <cell r="D346" t="str">
            <v>169</v>
          </cell>
          <cell r="E346" t="str">
            <v>99</v>
          </cell>
          <cell r="F346" t="str">
            <v>AssetsOtherSELAN BANK - PUTTALAMGeneral</v>
          </cell>
          <cell r="H346">
            <v>20247773</v>
          </cell>
          <cell r="I346">
            <v>25983873</v>
          </cell>
          <cell r="J346">
            <v>-5736100</v>
          </cell>
          <cell r="K346">
            <v>0</v>
          </cell>
          <cell r="L346">
            <v>-5736100</v>
          </cell>
        </row>
        <row r="347">
          <cell r="A347" t="str">
            <v>109917099</v>
          </cell>
          <cell r="B347" t="str">
            <v>10</v>
          </cell>
          <cell r="C347" t="str">
            <v>99</v>
          </cell>
          <cell r="D347" t="str">
            <v>170</v>
          </cell>
          <cell r="E347" t="str">
            <v>99</v>
          </cell>
          <cell r="F347" t="str">
            <v>AssetsOtherCASH/BANK- PEOPLE'S BANK &gt;&gt; NARAHENPITAGeneral</v>
          </cell>
          <cell r="H347">
            <v>500000</v>
          </cell>
          <cell r="I347" t="str">
            <v/>
          </cell>
          <cell r="J347">
            <v>500000</v>
          </cell>
          <cell r="K347">
            <v>0</v>
          </cell>
          <cell r="L347">
            <v>500000</v>
          </cell>
        </row>
        <row r="348">
          <cell r="A348" t="str">
            <v>109917199</v>
          </cell>
          <cell r="B348" t="str">
            <v>10</v>
          </cell>
          <cell r="C348" t="str">
            <v>99</v>
          </cell>
          <cell r="D348" t="str">
            <v>171</v>
          </cell>
          <cell r="E348" t="str">
            <v>99</v>
          </cell>
          <cell r="F348" t="str">
            <v>AssetsOtherIndian Oil CorporationGeneral</v>
          </cell>
          <cell r="H348" t="str">
            <v/>
          </cell>
          <cell r="I348">
            <v>52507</v>
          </cell>
          <cell r="J348">
            <v>-52507</v>
          </cell>
          <cell r="K348">
            <v>0</v>
          </cell>
          <cell r="L348">
            <v>-52507</v>
          </cell>
        </row>
        <row r="349">
          <cell r="A349" t="str">
            <v>109917299</v>
          </cell>
          <cell r="B349" t="str">
            <v>10</v>
          </cell>
          <cell r="C349" t="str">
            <v>99</v>
          </cell>
          <cell r="D349" t="str">
            <v>172</v>
          </cell>
          <cell r="E349" t="str">
            <v>99</v>
          </cell>
          <cell r="F349" t="str">
            <v>AssetsOtherCash/Bank - Standard Chartered 2General</v>
          </cell>
          <cell r="H349">
            <v>30304660.539999999</v>
          </cell>
          <cell r="I349">
            <v>32552322.539999999</v>
          </cell>
          <cell r="J349">
            <v>-2247662</v>
          </cell>
          <cell r="K349">
            <v>0</v>
          </cell>
          <cell r="L349">
            <v>-2247662</v>
          </cell>
        </row>
        <row r="350">
          <cell r="A350" t="str">
            <v>109918899</v>
          </cell>
          <cell r="B350" t="str">
            <v>10</v>
          </cell>
          <cell r="C350" t="str">
            <v>99</v>
          </cell>
          <cell r="D350" t="str">
            <v>188</v>
          </cell>
          <cell r="E350" t="str">
            <v>99</v>
          </cell>
          <cell r="F350" t="str">
            <v>AssetsOtherWithholding Tax Control AccountGeneral</v>
          </cell>
          <cell r="H350">
            <v>183706.76</v>
          </cell>
          <cell r="I350">
            <v>490031.46</v>
          </cell>
          <cell r="J350">
            <v>-306324.7</v>
          </cell>
          <cell r="K350">
            <v>0</v>
          </cell>
          <cell r="L350">
            <v>-306324.7</v>
          </cell>
        </row>
        <row r="351">
          <cell r="A351" t="str">
            <v>109918999</v>
          </cell>
          <cell r="B351" t="str">
            <v>10</v>
          </cell>
          <cell r="C351" t="str">
            <v>99</v>
          </cell>
          <cell r="D351" t="str">
            <v>189</v>
          </cell>
          <cell r="E351" t="str">
            <v>99</v>
          </cell>
          <cell r="F351" t="str">
            <v>AssetsOtherStride Services (Pvt) Ltd.General</v>
          </cell>
          <cell r="H351" t="str">
            <v/>
          </cell>
          <cell r="I351" t="str">
            <v/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109919810</v>
          </cell>
          <cell r="B352" t="str">
            <v>10</v>
          </cell>
          <cell r="C352" t="str">
            <v>99</v>
          </cell>
          <cell r="D352" t="str">
            <v>198</v>
          </cell>
          <cell r="E352" t="str">
            <v>10</v>
          </cell>
          <cell r="F352" t="str">
            <v>AssetsOtherCach in Hand-IOU-FinanceFord</v>
          </cell>
          <cell r="H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109919830</v>
          </cell>
          <cell r="B353" t="str">
            <v>10</v>
          </cell>
          <cell r="C353" t="str">
            <v>99</v>
          </cell>
          <cell r="D353" t="str">
            <v>198</v>
          </cell>
          <cell r="E353" t="str">
            <v>30</v>
          </cell>
          <cell r="F353" t="str">
            <v>AssetsOtherCach in Hand-IOU-FinanceEicher</v>
          </cell>
          <cell r="H353" t="str">
            <v/>
          </cell>
          <cell r="I353" t="str">
            <v/>
          </cell>
          <cell r="J353">
            <v>0</v>
          </cell>
          <cell r="K353">
            <v>0</v>
          </cell>
          <cell r="L353">
            <v>0</v>
          </cell>
        </row>
        <row r="354">
          <cell r="A354" t="str">
            <v>109919899</v>
          </cell>
          <cell r="B354" t="str">
            <v>10</v>
          </cell>
          <cell r="C354" t="str">
            <v>99</v>
          </cell>
          <cell r="D354" t="str">
            <v>198</v>
          </cell>
          <cell r="E354" t="str">
            <v>99</v>
          </cell>
          <cell r="F354" t="str">
            <v>AssetsOtherCach in Hand-IOU-FinanceGeneral</v>
          </cell>
          <cell r="H354">
            <v>33611817.100000001</v>
          </cell>
          <cell r="I354" t="str">
            <v/>
          </cell>
          <cell r="J354">
            <v>33611817.100000001</v>
          </cell>
          <cell r="K354">
            <v>0</v>
          </cell>
          <cell r="L354">
            <v>33611817.100000001</v>
          </cell>
        </row>
        <row r="355">
          <cell r="A355" t="str">
            <v>109919999</v>
          </cell>
          <cell r="B355" t="str">
            <v>10</v>
          </cell>
          <cell r="C355" t="str">
            <v>99</v>
          </cell>
          <cell r="D355" t="str">
            <v>199</v>
          </cell>
          <cell r="E355" t="str">
            <v>99</v>
          </cell>
          <cell r="F355" t="str">
            <v>AssetsOtherCash In HandGeneral</v>
          </cell>
          <cell r="H355">
            <v>1383024953.6800001</v>
          </cell>
          <cell r="I355">
            <v>1383192910.51</v>
          </cell>
          <cell r="J355">
            <v>-167956.83</v>
          </cell>
          <cell r="K355">
            <v>0</v>
          </cell>
          <cell r="L355">
            <v>-167956.83</v>
          </cell>
        </row>
        <row r="356">
          <cell r="A356" t="str">
            <v>109923299</v>
          </cell>
          <cell r="B356" t="str">
            <v>10</v>
          </cell>
          <cell r="C356" t="str">
            <v>99</v>
          </cell>
          <cell r="D356" t="str">
            <v>232</v>
          </cell>
          <cell r="E356" t="str">
            <v>99</v>
          </cell>
          <cell r="F356" t="str">
            <v>AssetsOtherCurrent Liabilities - Accounts PayableGeneral</v>
          </cell>
          <cell r="H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109923899</v>
          </cell>
          <cell r="B357" t="str">
            <v>10</v>
          </cell>
          <cell r="C357" t="str">
            <v>99</v>
          </cell>
          <cell r="D357" t="str">
            <v>238</v>
          </cell>
          <cell r="E357" t="str">
            <v>99</v>
          </cell>
          <cell r="F357" t="str">
            <v>AssetsOtherCurrent Liabilities - Death Donations - StaffGeneral</v>
          </cell>
          <cell r="H357" t="str">
            <v/>
          </cell>
          <cell r="I357" t="str">
            <v/>
          </cell>
          <cell r="J357">
            <v>0</v>
          </cell>
          <cell r="K357">
            <v>0</v>
          </cell>
          <cell r="L357">
            <v>0</v>
          </cell>
        </row>
        <row r="358">
          <cell r="A358" t="str">
            <v>109924799</v>
          </cell>
          <cell r="B358" t="str">
            <v>10</v>
          </cell>
          <cell r="C358" t="str">
            <v>99</v>
          </cell>
          <cell r="D358" t="str">
            <v>247</v>
          </cell>
          <cell r="E358" t="str">
            <v>99</v>
          </cell>
          <cell r="F358" t="str">
            <v>AssetsOtherOther Creditors - Local Purchase CreditorsGeneral</v>
          </cell>
          <cell r="H358" t="str">
            <v/>
          </cell>
          <cell r="I358" t="str">
            <v/>
          </cell>
          <cell r="J358">
            <v>0</v>
          </cell>
          <cell r="K358">
            <v>0</v>
          </cell>
          <cell r="L358">
            <v>0</v>
          </cell>
        </row>
        <row r="359">
          <cell r="A359" t="str">
            <v>109924899</v>
          </cell>
          <cell r="B359" t="str">
            <v>10</v>
          </cell>
          <cell r="C359" t="str">
            <v>99</v>
          </cell>
          <cell r="D359" t="str">
            <v>248</v>
          </cell>
          <cell r="E359" t="str">
            <v>99</v>
          </cell>
          <cell r="F359" t="str">
            <v>AssetsOtherOther Creditors - Salaries ControlGeneral</v>
          </cell>
          <cell r="H359" t="str">
            <v/>
          </cell>
          <cell r="I359" t="str">
            <v/>
          </cell>
          <cell r="J359">
            <v>0</v>
          </cell>
          <cell r="K359">
            <v>0</v>
          </cell>
          <cell r="L359">
            <v>0</v>
          </cell>
        </row>
        <row r="360">
          <cell r="A360" t="str">
            <v>109926099</v>
          </cell>
          <cell r="B360" t="str">
            <v>10</v>
          </cell>
          <cell r="C360" t="str">
            <v>99</v>
          </cell>
          <cell r="D360" t="str">
            <v>260</v>
          </cell>
          <cell r="E360" t="str">
            <v>99</v>
          </cell>
          <cell r="F360" t="str">
            <v>AssetsOtherOther Creditors - Provision for Foreign TravelingGeneral</v>
          </cell>
          <cell r="H360" t="str">
            <v/>
          </cell>
          <cell r="I360" t="str">
            <v/>
          </cell>
          <cell r="J360">
            <v>0</v>
          </cell>
          <cell r="K360">
            <v>0</v>
          </cell>
          <cell r="L360">
            <v>0</v>
          </cell>
        </row>
        <row r="361">
          <cell r="A361" t="str">
            <v>109926999</v>
          </cell>
          <cell r="B361" t="str">
            <v>10</v>
          </cell>
          <cell r="C361" t="str">
            <v>99</v>
          </cell>
          <cell r="D361" t="str">
            <v>269</v>
          </cell>
          <cell r="E361" t="str">
            <v>99</v>
          </cell>
          <cell r="F361" t="str">
            <v>AssetsOtherOther Creditors - MiscellaneousGeneral</v>
          </cell>
          <cell r="H361" t="str">
            <v/>
          </cell>
          <cell r="I361" t="str">
            <v/>
          </cell>
          <cell r="J361">
            <v>0</v>
          </cell>
          <cell r="K361">
            <v>0</v>
          </cell>
          <cell r="L361">
            <v>0</v>
          </cell>
        </row>
        <row r="362">
          <cell r="A362" t="str">
            <v>109927199</v>
          </cell>
          <cell r="B362" t="str">
            <v>10</v>
          </cell>
          <cell r="C362" t="str">
            <v>99</v>
          </cell>
          <cell r="D362" t="str">
            <v>271</v>
          </cell>
          <cell r="E362" t="str">
            <v>99</v>
          </cell>
          <cell r="F362" t="str">
            <v>AssetsOtherImport Loans  - Standard CharteredGeneral</v>
          </cell>
          <cell r="H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A363" t="str">
            <v>109928299</v>
          </cell>
          <cell r="B363" t="str">
            <v>10</v>
          </cell>
          <cell r="C363" t="str">
            <v>99</v>
          </cell>
          <cell r="D363" t="str">
            <v>282</v>
          </cell>
          <cell r="E363" t="str">
            <v>99</v>
          </cell>
          <cell r="F363" t="str">
            <v>AssetsOtherTurnover Tax PayableGeneral</v>
          </cell>
          <cell r="H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A364" t="str">
            <v>109929199</v>
          </cell>
          <cell r="B364" t="str">
            <v>10</v>
          </cell>
          <cell r="C364" t="str">
            <v>99</v>
          </cell>
          <cell r="D364" t="str">
            <v>291</v>
          </cell>
          <cell r="E364" t="str">
            <v>99</v>
          </cell>
          <cell r="F364" t="str">
            <v>AssetsOtherShort Term LoansGeneral</v>
          </cell>
          <cell r="H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A365" t="str">
            <v>109929299</v>
          </cell>
          <cell r="B365" t="str">
            <v>10</v>
          </cell>
          <cell r="C365" t="str">
            <v>99</v>
          </cell>
          <cell r="D365" t="str">
            <v>292</v>
          </cell>
          <cell r="E365" t="str">
            <v>99</v>
          </cell>
          <cell r="F365" t="str">
            <v>AssetsOtherG.S.T. PAYABLEGeneral</v>
          </cell>
          <cell r="H365" t="str">
            <v/>
          </cell>
          <cell r="I365" t="str">
            <v/>
          </cell>
          <cell r="J365">
            <v>0</v>
          </cell>
          <cell r="K365">
            <v>0</v>
          </cell>
          <cell r="L365">
            <v>0</v>
          </cell>
        </row>
        <row r="366">
          <cell r="A366" t="str">
            <v>109935399</v>
          </cell>
          <cell r="B366" t="str">
            <v>10</v>
          </cell>
          <cell r="C366" t="str">
            <v>99</v>
          </cell>
          <cell r="D366" t="str">
            <v>353</v>
          </cell>
          <cell r="E366" t="str">
            <v>99</v>
          </cell>
          <cell r="F366" t="str">
            <v>AssetsOtherO/ Income - Sundry IncomeGeneral</v>
          </cell>
          <cell r="H366">
            <v>50000</v>
          </cell>
          <cell r="I366" t="str">
            <v/>
          </cell>
          <cell r="J366">
            <v>50000</v>
          </cell>
          <cell r="K366">
            <v>0</v>
          </cell>
          <cell r="L366">
            <v>50000</v>
          </cell>
        </row>
        <row r="367">
          <cell r="A367" t="str">
            <v>109951399</v>
          </cell>
          <cell r="B367" t="str">
            <v>10</v>
          </cell>
          <cell r="C367" t="str">
            <v>99</v>
          </cell>
          <cell r="D367" t="str">
            <v>513</v>
          </cell>
          <cell r="E367" t="str">
            <v>99</v>
          </cell>
          <cell r="F367" t="str">
            <v>AssetsOtherSales PromotionGeneral</v>
          </cell>
          <cell r="H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A368" t="str">
            <v>109954799</v>
          </cell>
          <cell r="B368" t="str">
            <v>10</v>
          </cell>
          <cell r="C368" t="str">
            <v>99</v>
          </cell>
          <cell r="D368" t="str">
            <v>547</v>
          </cell>
          <cell r="E368" t="str">
            <v>99</v>
          </cell>
          <cell r="F368" t="str">
            <v>AssetsOtherOverdraft InterestGeneral</v>
          </cell>
          <cell r="H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A369" t="str">
            <v>109954899</v>
          </cell>
          <cell r="B369" t="str">
            <v>10</v>
          </cell>
          <cell r="C369" t="str">
            <v>99</v>
          </cell>
          <cell r="D369" t="str">
            <v>548</v>
          </cell>
          <cell r="E369" t="str">
            <v>99</v>
          </cell>
          <cell r="F369" t="str">
            <v>AssetsOtherBank ChargesGeneral</v>
          </cell>
          <cell r="H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A370" t="str">
            <v>109955199</v>
          </cell>
          <cell r="B370" t="str">
            <v>10</v>
          </cell>
          <cell r="C370" t="str">
            <v>99</v>
          </cell>
          <cell r="D370" t="str">
            <v>551</v>
          </cell>
          <cell r="E370" t="str">
            <v>99</v>
          </cell>
          <cell r="F370" t="str">
            <v>AssetsOtherStamp DutyGeneral</v>
          </cell>
          <cell r="H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A371" t="str">
            <v>201024622</v>
          </cell>
          <cell r="B371" t="str">
            <v>20</v>
          </cell>
          <cell r="C371" t="str">
            <v>10</v>
          </cell>
          <cell r="D371" t="str">
            <v>246</v>
          </cell>
          <cell r="E371" t="str">
            <v>22</v>
          </cell>
          <cell r="F371" t="str">
            <v>LiabilitiesVehicle SalesOther Creditors - Advertising CreditorsV/S-Bajaj 3Wheeler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A372" t="str">
            <v>201024810</v>
          </cell>
          <cell r="B372" t="str">
            <v>20</v>
          </cell>
          <cell r="C372" t="str">
            <v>10</v>
          </cell>
          <cell r="D372" t="str">
            <v>248</v>
          </cell>
          <cell r="E372" t="str">
            <v>10</v>
          </cell>
          <cell r="F372" t="str">
            <v>LiabilitiesVehicle SalesOther Creditors - Salaries ControlFord</v>
          </cell>
          <cell r="H372" t="str">
            <v/>
          </cell>
          <cell r="I372" t="str">
            <v/>
          </cell>
          <cell r="J372">
            <v>0</v>
          </cell>
          <cell r="K372">
            <v>0</v>
          </cell>
          <cell r="L372">
            <v>0</v>
          </cell>
        </row>
        <row r="373">
          <cell r="A373" t="str">
            <v>201026099</v>
          </cell>
          <cell r="B373" t="str">
            <v>20</v>
          </cell>
          <cell r="C373" t="str">
            <v>10</v>
          </cell>
          <cell r="D373" t="str">
            <v>260</v>
          </cell>
          <cell r="E373" t="str">
            <v>99</v>
          </cell>
          <cell r="F373" t="str">
            <v>LiabilitiesVehicle SalesOther Creditors - Provision for Foreign TravelingGeneral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A374" t="str">
            <v>201028222</v>
          </cell>
          <cell r="B374" t="str">
            <v>20</v>
          </cell>
          <cell r="C374" t="str">
            <v>10</v>
          </cell>
          <cell r="D374" t="str">
            <v>282</v>
          </cell>
          <cell r="E374" t="str">
            <v>22</v>
          </cell>
          <cell r="F374" t="str">
            <v>LiabilitiesVehicle SalesTurnover Tax PayableV/S-Bajaj 3Wheeler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A375" t="str">
            <v>201029221</v>
          </cell>
          <cell r="B375" t="str">
            <v>20</v>
          </cell>
          <cell r="C375" t="str">
            <v>10</v>
          </cell>
          <cell r="D375" t="str">
            <v>292</v>
          </cell>
          <cell r="E375" t="str">
            <v>21</v>
          </cell>
          <cell r="F375" t="str">
            <v>LiabilitiesVehicle SalesG.S.T. PAYABLEV/S-Bajaj 2Wheeler</v>
          </cell>
          <cell r="H375" t="str">
            <v/>
          </cell>
          <cell r="I375" t="str">
            <v/>
          </cell>
          <cell r="J375">
            <v>0</v>
          </cell>
          <cell r="K375">
            <v>0</v>
          </cell>
          <cell r="L375">
            <v>0</v>
          </cell>
        </row>
        <row r="376">
          <cell r="A376" t="str">
            <v>201029252</v>
          </cell>
          <cell r="B376" t="str">
            <v>20</v>
          </cell>
          <cell r="C376" t="str">
            <v>10</v>
          </cell>
          <cell r="D376" t="str">
            <v>292</v>
          </cell>
          <cell r="E376" t="str">
            <v>52</v>
          </cell>
          <cell r="F376" t="str">
            <v>LiabilitiesVehicle SalesG.S.T. PAYABLEOil Stores</v>
          </cell>
          <cell r="H376" t="str">
            <v/>
          </cell>
          <cell r="I376" t="str">
            <v/>
          </cell>
          <cell r="J376">
            <v>0</v>
          </cell>
          <cell r="K376">
            <v>0</v>
          </cell>
          <cell r="L376">
            <v>0</v>
          </cell>
        </row>
        <row r="377">
          <cell r="A377" t="str">
            <v>201032022</v>
          </cell>
          <cell r="B377" t="str">
            <v>20</v>
          </cell>
          <cell r="C377" t="str">
            <v>10</v>
          </cell>
          <cell r="D377" t="str">
            <v>320</v>
          </cell>
          <cell r="E377" t="str">
            <v>22</v>
          </cell>
          <cell r="F377" t="str">
            <v>LiabilitiesVehicle SalesCredit SalesV/S-Bajaj 3Wheeler</v>
          </cell>
          <cell r="H377" t="str">
            <v/>
          </cell>
          <cell r="I377" t="str">
            <v/>
          </cell>
          <cell r="J377">
            <v>0</v>
          </cell>
          <cell r="K377">
            <v>0</v>
          </cell>
          <cell r="L377">
            <v>0</v>
          </cell>
        </row>
        <row r="378">
          <cell r="A378" t="str">
            <v>201041010</v>
          </cell>
          <cell r="B378" t="str">
            <v>20</v>
          </cell>
          <cell r="C378" t="str">
            <v>10</v>
          </cell>
          <cell r="D378" t="str">
            <v>410</v>
          </cell>
          <cell r="E378" t="str">
            <v>10</v>
          </cell>
          <cell r="F378" t="str">
            <v>LiabilitiesVehicle SalesCOS - Direct LabourFord</v>
          </cell>
          <cell r="H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A379" t="str">
            <v>201052922</v>
          </cell>
          <cell r="B379" t="str">
            <v>20</v>
          </cell>
          <cell r="C379" t="str">
            <v>10</v>
          </cell>
          <cell r="D379" t="str">
            <v>529</v>
          </cell>
          <cell r="E379" t="str">
            <v>22</v>
          </cell>
          <cell r="F379" t="str">
            <v>LiabilitiesVehicle SalesAdvertisingV/S-Bajaj 3Wheeler</v>
          </cell>
          <cell r="H379" t="str">
            <v/>
          </cell>
          <cell r="I379" t="str">
            <v/>
          </cell>
          <cell r="J379">
            <v>0</v>
          </cell>
          <cell r="K379">
            <v>0</v>
          </cell>
          <cell r="L379">
            <v>0</v>
          </cell>
        </row>
        <row r="380">
          <cell r="A380" t="str">
            <v>201052930</v>
          </cell>
          <cell r="B380" t="str">
            <v>20</v>
          </cell>
          <cell r="C380" t="str">
            <v>10</v>
          </cell>
          <cell r="D380" t="str">
            <v>529</v>
          </cell>
          <cell r="E380" t="str">
            <v>30</v>
          </cell>
          <cell r="F380" t="str">
            <v>LiabilitiesVehicle SalesAdvertisingEicher</v>
          </cell>
          <cell r="H380" t="str">
            <v/>
          </cell>
          <cell r="I380" t="str">
            <v/>
          </cell>
          <cell r="J380">
            <v>0</v>
          </cell>
          <cell r="K380">
            <v>0</v>
          </cell>
          <cell r="L380">
            <v>0</v>
          </cell>
        </row>
        <row r="381">
          <cell r="A381" t="str">
            <v>202024420</v>
          </cell>
          <cell r="B381" t="str">
            <v>20</v>
          </cell>
          <cell r="C381" t="str">
            <v>20</v>
          </cell>
          <cell r="D381" t="str">
            <v>244</v>
          </cell>
          <cell r="E381" t="str">
            <v>20</v>
          </cell>
          <cell r="F381" t="str">
            <v>LiabilitiesParts &amp; AccessoriesOther Creditors - Cash Sales ReturnBajaj</v>
          </cell>
          <cell r="H381">
            <v>329</v>
          </cell>
          <cell r="I381" t="str">
            <v/>
          </cell>
          <cell r="J381">
            <v>329</v>
          </cell>
          <cell r="K381">
            <v>0</v>
          </cell>
          <cell r="L381">
            <v>329</v>
          </cell>
        </row>
        <row r="382">
          <cell r="A382" t="str">
            <v>202024499</v>
          </cell>
          <cell r="B382" t="str">
            <v>20</v>
          </cell>
          <cell r="C382" t="str">
            <v>20</v>
          </cell>
          <cell r="D382" t="str">
            <v>244</v>
          </cell>
          <cell r="E382" t="str">
            <v>99</v>
          </cell>
          <cell r="F382" t="str">
            <v>LiabilitiesParts &amp; AccessoriesOther Creditors - Cash Sales ReturnGeneral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202024720</v>
          </cell>
          <cell r="B383" t="str">
            <v>20</v>
          </cell>
          <cell r="C383" t="str">
            <v>20</v>
          </cell>
          <cell r="D383" t="str">
            <v>247</v>
          </cell>
          <cell r="E383" t="str">
            <v>20</v>
          </cell>
          <cell r="F383" t="str">
            <v>LiabilitiesParts &amp; AccessoriesOther Creditors - Local Purchase CreditorsBajaj</v>
          </cell>
          <cell r="H383" t="str">
            <v/>
          </cell>
          <cell r="I383" t="str">
            <v/>
          </cell>
          <cell r="J383">
            <v>0</v>
          </cell>
          <cell r="K383">
            <v>0</v>
          </cell>
          <cell r="L383">
            <v>0</v>
          </cell>
        </row>
        <row r="384">
          <cell r="A384" t="str">
            <v>202024721</v>
          </cell>
          <cell r="B384" t="str">
            <v>20</v>
          </cell>
          <cell r="C384" t="str">
            <v>20</v>
          </cell>
          <cell r="D384" t="str">
            <v>247</v>
          </cell>
          <cell r="E384" t="str">
            <v>21</v>
          </cell>
          <cell r="F384" t="str">
            <v>LiabilitiesParts &amp; AccessoriesOther Creditors - Local Purchase CreditorsV/S-Bajaj 2Wheeler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A385" t="str">
            <v>202024750</v>
          </cell>
          <cell r="B385" t="str">
            <v>20</v>
          </cell>
          <cell r="C385" t="str">
            <v>20</v>
          </cell>
          <cell r="D385" t="str">
            <v>247</v>
          </cell>
          <cell r="E385" t="str">
            <v>50</v>
          </cell>
          <cell r="F385" t="str">
            <v>LiabilitiesParts &amp; AccessoriesOther Creditors - Local Purchase CreditorsLocal Spares</v>
          </cell>
          <cell r="H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A386" t="str">
            <v>202024799</v>
          </cell>
          <cell r="B386" t="str">
            <v>20</v>
          </cell>
          <cell r="C386" t="str">
            <v>20</v>
          </cell>
          <cell r="D386" t="str">
            <v>247</v>
          </cell>
          <cell r="E386" t="str">
            <v>99</v>
          </cell>
          <cell r="F386" t="str">
            <v>LiabilitiesParts &amp; AccessoriesOther Creditors - Local Purchase CreditorsGeneral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A387" t="str">
            <v>202026020</v>
          </cell>
          <cell r="B387" t="str">
            <v>20</v>
          </cell>
          <cell r="C387" t="str">
            <v>20</v>
          </cell>
          <cell r="D387" t="str">
            <v>260</v>
          </cell>
          <cell r="E387" t="str">
            <v>20</v>
          </cell>
          <cell r="F387" t="str">
            <v>LiabilitiesParts &amp; AccessoriesOther Creditors - Provision for Foreign TravelingBajaj</v>
          </cell>
          <cell r="H387" t="str">
            <v/>
          </cell>
          <cell r="I387" t="str">
            <v/>
          </cell>
          <cell r="J387">
            <v>0</v>
          </cell>
          <cell r="K387">
            <v>0</v>
          </cell>
          <cell r="L387">
            <v>0</v>
          </cell>
        </row>
        <row r="388">
          <cell r="A388" t="str">
            <v>202028221</v>
          </cell>
          <cell r="B388" t="str">
            <v>20</v>
          </cell>
          <cell r="C388" t="str">
            <v>20</v>
          </cell>
          <cell r="D388" t="str">
            <v>282</v>
          </cell>
          <cell r="E388" t="str">
            <v>21</v>
          </cell>
          <cell r="F388" t="str">
            <v>LiabilitiesParts &amp; AccessoriesTurnover Tax PayableV/S-Bajaj 2Wheeler</v>
          </cell>
          <cell r="H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A389" t="str">
            <v>202029220</v>
          </cell>
          <cell r="B389" t="str">
            <v>20</v>
          </cell>
          <cell r="C389" t="str">
            <v>20</v>
          </cell>
          <cell r="D389" t="str">
            <v>292</v>
          </cell>
          <cell r="E389" t="str">
            <v>20</v>
          </cell>
          <cell r="F389" t="str">
            <v>LiabilitiesParts &amp; AccessoriesG.S.T. PAYABLEBajaj</v>
          </cell>
          <cell r="H389" t="str">
            <v/>
          </cell>
          <cell r="I389" t="str">
            <v/>
          </cell>
          <cell r="J389">
            <v>0</v>
          </cell>
          <cell r="K389">
            <v>0</v>
          </cell>
          <cell r="L389">
            <v>0</v>
          </cell>
        </row>
        <row r="390">
          <cell r="A390" t="str">
            <v>202034021</v>
          </cell>
          <cell r="B390" t="str">
            <v>20</v>
          </cell>
          <cell r="C390" t="str">
            <v>20</v>
          </cell>
          <cell r="D390" t="str">
            <v>340</v>
          </cell>
          <cell r="E390" t="str">
            <v>21</v>
          </cell>
          <cell r="F390" t="str">
            <v>LiabilitiesParts &amp; AccessoriesSales-Sales ReturnV/S-Bajaj 2Wheeler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A391" t="str">
            <v>202042020</v>
          </cell>
          <cell r="B391" t="str">
            <v>20</v>
          </cell>
          <cell r="C391" t="str">
            <v>20</v>
          </cell>
          <cell r="D391" t="str">
            <v>420</v>
          </cell>
          <cell r="E391" t="str">
            <v>20</v>
          </cell>
          <cell r="F391" t="str">
            <v>LiabilitiesParts &amp; AccessoriesCOS - Contract Materials/LabourBajaj</v>
          </cell>
          <cell r="H391" t="str">
            <v/>
          </cell>
          <cell r="I391" t="str">
            <v/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203042080</v>
          </cell>
          <cell r="B392" t="str">
            <v>20</v>
          </cell>
          <cell r="C392" t="str">
            <v>30</v>
          </cell>
          <cell r="D392" t="str">
            <v>420</v>
          </cell>
          <cell r="E392" t="str">
            <v>80</v>
          </cell>
          <cell r="F392" t="str">
            <v>LiabilitiesWorkshopCOS - Contract Materials/LabourLubrication Service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203124799</v>
          </cell>
          <cell r="B393" t="str">
            <v>20</v>
          </cell>
          <cell r="C393" t="str">
            <v>31</v>
          </cell>
          <cell r="D393" t="str">
            <v>247</v>
          </cell>
          <cell r="E393" t="str">
            <v>99</v>
          </cell>
          <cell r="F393" t="str">
            <v>LiabilitiesVehicle SetupOther Creditors - Local Purchase CreditorsGeneral</v>
          </cell>
          <cell r="H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203142099</v>
          </cell>
          <cell r="B394" t="str">
            <v>20</v>
          </cell>
          <cell r="C394" t="str">
            <v>31</v>
          </cell>
          <cell r="D394" t="str">
            <v>420</v>
          </cell>
          <cell r="E394" t="str">
            <v>99</v>
          </cell>
          <cell r="F394" t="str">
            <v>LiabilitiesVehicle SetupCOS - Contract Materials/LabourGeneral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A395" t="str">
            <v>203152820</v>
          </cell>
          <cell r="B395" t="str">
            <v>20</v>
          </cell>
          <cell r="C395" t="str">
            <v>31</v>
          </cell>
          <cell r="D395" t="str">
            <v>528</v>
          </cell>
          <cell r="E395" t="str">
            <v>20</v>
          </cell>
          <cell r="F395" t="str">
            <v>LiabilitiesVehicle SetupMiscellaneousBajaj</v>
          </cell>
          <cell r="H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205123899</v>
          </cell>
          <cell r="B396" t="str">
            <v>20</v>
          </cell>
          <cell r="C396" t="str">
            <v>51</v>
          </cell>
          <cell r="D396" t="str">
            <v>238</v>
          </cell>
          <cell r="E396" t="str">
            <v>99</v>
          </cell>
          <cell r="F396" t="str">
            <v>LiabilitiesAccountingCurrent Liabilities - Death Donations - StaffGeneral</v>
          </cell>
          <cell r="H396" t="str">
            <v/>
          </cell>
          <cell r="I396" t="str">
            <v/>
          </cell>
          <cell r="J396">
            <v>0</v>
          </cell>
          <cell r="K396">
            <v>0</v>
          </cell>
          <cell r="L396">
            <v>0</v>
          </cell>
        </row>
        <row r="397">
          <cell r="A397" t="str">
            <v>205824399</v>
          </cell>
          <cell r="B397" t="str">
            <v>20</v>
          </cell>
          <cell r="C397" t="str">
            <v>58</v>
          </cell>
          <cell r="D397" t="str">
            <v>243</v>
          </cell>
          <cell r="E397" t="str">
            <v>99</v>
          </cell>
          <cell r="F397" t="str">
            <v>LiabilitiesPhotocopy &amp; StationeryOther Creditors - Provision for FaxGeneral</v>
          </cell>
          <cell r="H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A398" t="str">
            <v>205926099</v>
          </cell>
          <cell r="B398" t="str">
            <v>20</v>
          </cell>
          <cell r="C398" t="str">
            <v>59</v>
          </cell>
          <cell r="D398" t="str">
            <v>260</v>
          </cell>
          <cell r="E398" t="str">
            <v>99</v>
          </cell>
          <cell r="F398" t="str">
            <v>LiabilitiesMD'S OfficeOther Creditors - Provision for Foreign TravelingGeneral</v>
          </cell>
          <cell r="H398" t="str">
            <v/>
          </cell>
          <cell r="I398">
            <v>263425.27</v>
          </cell>
          <cell r="J398">
            <v>-263425.27</v>
          </cell>
          <cell r="K398">
            <v>0</v>
          </cell>
          <cell r="L398">
            <v>-263425.27</v>
          </cell>
        </row>
        <row r="399">
          <cell r="A399" t="str">
            <v>206026099</v>
          </cell>
          <cell r="B399" t="str">
            <v>20</v>
          </cell>
          <cell r="C399" t="str">
            <v>60</v>
          </cell>
          <cell r="D399" t="str">
            <v>260</v>
          </cell>
          <cell r="E399" t="str">
            <v>99</v>
          </cell>
          <cell r="F399" t="str">
            <v>LiabilitiesDMD'S OfficeOther Creditors - Provision for Foreign TravelingGeneral</v>
          </cell>
          <cell r="H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A400" t="str">
            <v>206226099</v>
          </cell>
          <cell r="B400" t="str">
            <v>20</v>
          </cell>
          <cell r="C400" t="str">
            <v>62</v>
          </cell>
          <cell r="D400" t="str">
            <v>260</v>
          </cell>
          <cell r="E400" t="str">
            <v>99</v>
          </cell>
          <cell r="F400" t="str">
            <v>LiabilitiesBusiness DevelopmentOther Creditors - Provision for Foreign TravelingGeneral</v>
          </cell>
          <cell r="H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206451999</v>
          </cell>
          <cell r="B401" t="str">
            <v>20</v>
          </cell>
          <cell r="C401" t="str">
            <v>64</v>
          </cell>
          <cell r="D401" t="str">
            <v>519</v>
          </cell>
          <cell r="E401" t="str">
            <v>99</v>
          </cell>
          <cell r="F401" t="str">
            <v>LiabilitiesTechnicalRenewals &amp; LicensesGeneral</v>
          </cell>
          <cell r="H401" t="str">
            <v/>
          </cell>
          <cell r="I401" t="str">
            <v/>
          </cell>
          <cell r="J401">
            <v>0</v>
          </cell>
          <cell r="K401">
            <v>0</v>
          </cell>
          <cell r="L401">
            <v>0</v>
          </cell>
        </row>
        <row r="402">
          <cell r="A402" t="str">
            <v>206924799</v>
          </cell>
          <cell r="B402" t="str">
            <v>20</v>
          </cell>
          <cell r="C402" t="str">
            <v>69</v>
          </cell>
          <cell r="D402" t="str">
            <v>247</v>
          </cell>
          <cell r="E402" t="str">
            <v>99</v>
          </cell>
          <cell r="F402" t="str">
            <v>LiabilitiesUn-Apportned ExpensesOther Creditors - Local Purchase CreditorsGeneral</v>
          </cell>
          <cell r="H402" t="str">
            <v/>
          </cell>
          <cell r="I402" t="str">
            <v/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209824799</v>
          </cell>
          <cell r="B403" t="str">
            <v>20</v>
          </cell>
          <cell r="C403" t="str">
            <v>98</v>
          </cell>
          <cell r="D403" t="str">
            <v>247</v>
          </cell>
          <cell r="E403" t="str">
            <v>99</v>
          </cell>
          <cell r="F403" t="str">
            <v>LiabilitiesDPMC AUTO INDUSTRIES (PVT) LTDOther Creditors - Local Purchase CreditorsGeneral</v>
          </cell>
          <cell r="H403" t="str">
            <v/>
          </cell>
          <cell r="I403" t="str">
            <v/>
          </cell>
          <cell r="J403">
            <v>0</v>
          </cell>
          <cell r="K403">
            <v>0</v>
          </cell>
          <cell r="L403">
            <v>0</v>
          </cell>
        </row>
        <row r="404">
          <cell r="A404" t="str">
            <v>209901099</v>
          </cell>
          <cell r="B404" t="str">
            <v>20</v>
          </cell>
          <cell r="C404" t="str">
            <v>99</v>
          </cell>
          <cell r="D404" t="str">
            <v>010</v>
          </cell>
          <cell r="E404" t="str">
            <v>99</v>
          </cell>
          <cell r="F404" t="str">
            <v>LiabilitiesOtherFixed Assets - Hyde Park Corner RenevationsGeneral</v>
          </cell>
          <cell r="H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A405" t="str">
            <v>209909599</v>
          </cell>
          <cell r="B405" t="str">
            <v>20</v>
          </cell>
          <cell r="C405" t="str">
            <v>99</v>
          </cell>
          <cell r="D405" t="str">
            <v>095</v>
          </cell>
          <cell r="E405" t="str">
            <v>99</v>
          </cell>
          <cell r="F405" t="str">
            <v>LiabilitiesOtherStaff Vehicle LoansGeneral</v>
          </cell>
          <cell r="H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A406" t="str">
            <v>209910699</v>
          </cell>
          <cell r="B406" t="str">
            <v>20</v>
          </cell>
          <cell r="C406" t="str">
            <v>99</v>
          </cell>
          <cell r="D406" t="str">
            <v>106</v>
          </cell>
          <cell r="E406" t="str">
            <v>99</v>
          </cell>
          <cell r="F406" t="str">
            <v>LiabilitiesOtherRefundable DepositsGeneral</v>
          </cell>
          <cell r="H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A407" t="str">
            <v>209911199</v>
          </cell>
          <cell r="B407" t="str">
            <v>20</v>
          </cell>
          <cell r="C407" t="str">
            <v>99</v>
          </cell>
          <cell r="D407" t="str">
            <v>111</v>
          </cell>
          <cell r="E407" t="str">
            <v>99</v>
          </cell>
          <cell r="F407" t="str">
            <v>LiabilitiesOtherInter Company  - Qualitek Systems Ltd.General</v>
          </cell>
          <cell r="H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209912199</v>
          </cell>
          <cell r="B408" t="str">
            <v>20</v>
          </cell>
          <cell r="C408" t="str">
            <v>99</v>
          </cell>
          <cell r="D408" t="str">
            <v>121</v>
          </cell>
          <cell r="E408" t="str">
            <v>99</v>
          </cell>
          <cell r="F408" t="str">
            <v>LiabilitiesOtherCash/Bank - Petty Cash - FinanceGeneral</v>
          </cell>
          <cell r="H408" t="str">
            <v/>
          </cell>
          <cell r="I408" t="str">
            <v/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209912599</v>
          </cell>
          <cell r="B409" t="str">
            <v>20</v>
          </cell>
          <cell r="C409" t="str">
            <v>99</v>
          </cell>
          <cell r="D409" t="str">
            <v>125</v>
          </cell>
          <cell r="E409" t="str">
            <v>99</v>
          </cell>
          <cell r="F409" t="str">
            <v>LiabilitiesOtherCash/Bank  - Petty Cash - MadapathaGeneral</v>
          </cell>
          <cell r="H409" t="str">
            <v/>
          </cell>
          <cell r="I409" t="str">
            <v/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209913199</v>
          </cell>
          <cell r="B410" t="str">
            <v>20</v>
          </cell>
          <cell r="C410" t="str">
            <v>99</v>
          </cell>
          <cell r="D410" t="str">
            <v>131</v>
          </cell>
          <cell r="E410" t="str">
            <v>99</v>
          </cell>
          <cell r="F410" t="str">
            <v>LiabilitiesOtherCash/Bank  - Petty Cash - AmparaGeneral</v>
          </cell>
          <cell r="H410" t="str">
            <v/>
          </cell>
          <cell r="I410" t="str">
            <v/>
          </cell>
          <cell r="J410">
            <v>0</v>
          </cell>
          <cell r="K410">
            <v>0</v>
          </cell>
          <cell r="L410">
            <v>0</v>
          </cell>
        </row>
        <row r="411">
          <cell r="A411" t="str">
            <v>209913799</v>
          </cell>
          <cell r="B411" t="str">
            <v>20</v>
          </cell>
          <cell r="C411" t="str">
            <v>99</v>
          </cell>
          <cell r="D411" t="str">
            <v>137</v>
          </cell>
          <cell r="E411" t="str">
            <v>99</v>
          </cell>
          <cell r="F411" t="str">
            <v>LiabilitiesOtherCash/Bank - Grindlays ColomboGeneral</v>
          </cell>
          <cell r="H411" t="str">
            <v/>
          </cell>
          <cell r="I411" t="str">
            <v/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209920199</v>
          </cell>
          <cell r="B412" t="str">
            <v>20</v>
          </cell>
          <cell r="C412" t="str">
            <v>99</v>
          </cell>
          <cell r="D412" t="str">
            <v>201</v>
          </cell>
          <cell r="E412" t="str">
            <v>99</v>
          </cell>
          <cell r="F412" t="str">
            <v>LiabilitiesOtherShare Capital - Ordinary SharesGeneral</v>
          </cell>
          <cell r="H412" t="str">
            <v/>
          </cell>
          <cell r="I412" t="str">
            <v/>
          </cell>
          <cell r="J412">
            <v>0</v>
          </cell>
          <cell r="K412">
            <v>0</v>
          </cell>
          <cell r="L412">
            <v>0</v>
          </cell>
        </row>
        <row r="413">
          <cell r="A413" t="str">
            <v>209922199</v>
          </cell>
          <cell r="B413" t="str">
            <v>20</v>
          </cell>
          <cell r="C413" t="str">
            <v>99</v>
          </cell>
          <cell r="D413" t="str">
            <v>221</v>
          </cell>
          <cell r="E413" t="str">
            <v>99</v>
          </cell>
          <cell r="F413" t="str">
            <v>LiabilitiesOtherReserves - General ReservesGeneral</v>
          </cell>
          <cell r="H413" t="str">
            <v/>
          </cell>
          <cell r="I413" t="str">
            <v/>
          </cell>
          <cell r="J413">
            <v>0</v>
          </cell>
          <cell r="K413">
            <v>0</v>
          </cell>
          <cell r="L413">
            <v>0</v>
          </cell>
        </row>
        <row r="414">
          <cell r="A414" t="str">
            <v>209923199</v>
          </cell>
          <cell r="B414" t="str">
            <v>20</v>
          </cell>
          <cell r="C414" t="str">
            <v>99</v>
          </cell>
          <cell r="D414" t="str">
            <v>231</v>
          </cell>
          <cell r="E414" t="str">
            <v>99</v>
          </cell>
          <cell r="F414" t="str">
            <v>LiabilitiesOtherCurrent Liabilities - Creditors ControlGeneral</v>
          </cell>
          <cell r="H414" t="str">
            <v/>
          </cell>
          <cell r="I414" t="str">
            <v/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209923299</v>
          </cell>
          <cell r="B415" t="str">
            <v>20</v>
          </cell>
          <cell r="C415" t="str">
            <v>99</v>
          </cell>
          <cell r="D415" t="str">
            <v>232</v>
          </cell>
          <cell r="E415" t="str">
            <v>99</v>
          </cell>
          <cell r="F415" t="str">
            <v>LiabilitiesOtherCurrent Liabilities - Accounts PayableGeneral</v>
          </cell>
          <cell r="H415">
            <v>478158.4</v>
          </cell>
          <cell r="I415">
            <v>888451.68</v>
          </cell>
          <cell r="J415">
            <v>-410293.28</v>
          </cell>
          <cell r="K415">
            <v>228742.38</v>
          </cell>
          <cell r="L415">
            <v>-181550.90000000002</v>
          </cell>
        </row>
        <row r="416">
          <cell r="A416" t="str">
            <v>209923399</v>
          </cell>
          <cell r="B416" t="str">
            <v>20</v>
          </cell>
          <cell r="C416" t="str">
            <v>99</v>
          </cell>
          <cell r="D416" t="str">
            <v>233</v>
          </cell>
          <cell r="E416" t="str">
            <v>99</v>
          </cell>
          <cell r="F416" t="str">
            <v>LiabilitiesOtherCurrent Liabilities - Refunds PayableGeneral</v>
          </cell>
          <cell r="H416" t="str">
            <v/>
          </cell>
          <cell r="I416" t="str">
            <v/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209923499</v>
          </cell>
          <cell r="B417" t="str">
            <v>20</v>
          </cell>
          <cell r="C417" t="str">
            <v>99</v>
          </cell>
          <cell r="D417" t="str">
            <v>234</v>
          </cell>
          <cell r="E417" t="str">
            <v>99</v>
          </cell>
          <cell r="F417" t="str">
            <v>LiabilitiesOtherCurrent Liabilities - Refundable DepositsGeneral</v>
          </cell>
          <cell r="H417">
            <v>10000</v>
          </cell>
          <cell r="I417" t="str">
            <v/>
          </cell>
          <cell r="J417">
            <v>10000</v>
          </cell>
          <cell r="K417">
            <v>0</v>
          </cell>
          <cell r="L417">
            <v>10000</v>
          </cell>
        </row>
        <row r="418">
          <cell r="A418" t="str">
            <v>209923699</v>
          </cell>
          <cell r="B418" t="str">
            <v>20</v>
          </cell>
          <cell r="C418" t="str">
            <v>99</v>
          </cell>
          <cell r="D418" t="str">
            <v>236</v>
          </cell>
          <cell r="E418" t="str">
            <v>99</v>
          </cell>
          <cell r="F418" t="str">
            <v>LiabilitiesOtherCurrent Liabilities - Insurance PremiumGeneral</v>
          </cell>
          <cell r="H418" t="str">
            <v/>
          </cell>
          <cell r="I418" t="str">
            <v/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209923799</v>
          </cell>
          <cell r="B419" t="str">
            <v>20</v>
          </cell>
          <cell r="C419" t="str">
            <v>99</v>
          </cell>
          <cell r="D419" t="str">
            <v>237</v>
          </cell>
          <cell r="E419" t="str">
            <v>99</v>
          </cell>
          <cell r="F419" t="str">
            <v>LiabilitiesOtherCurrent Liabilities - Advance ReceivedGeneral</v>
          </cell>
          <cell r="H419" t="str">
            <v/>
          </cell>
          <cell r="I419" t="str">
            <v/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209923899</v>
          </cell>
          <cell r="B420" t="str">
            <v>20</v>
          </cell>
          <cell r="C420" t="str">
            <v>99</v>
          </cell>
          <cell r="D420" t="str">
            <v>238</v>
          </cell>
          <cell r="E420" t="str">
            <v>99</v>
          </cell>
          <cell r="F420" t="str">
            <v>LiabilitiesOtherCurrent Liabilities - Death Donations - StaffGeneral</v>
          </cell>
          <cell r="H420">
            <v>36520</v>
          </cell>
          <cell r="I420">
            <v>44840</v>
          </cell>
          <cell r="J420">
            <v>-8320</v>
          </cell>
          <cell r="K420">
            <v>0</v>
          </cell>
          <cell r="L420">
            <v>-8320</v>
          </cell>
        </row>
        <row r="421">
          <cell r="A421" t="str">
            <v>209924199</v>
          </cell>
          <cell r="B421" t="str">
            <v>20</v>
          </cell>
          <cell r="C421" t="str">
            <v>99</v>
          </cell>
          <cell r="D421" t="str">
            <v>241</v>
          </cell>
          <cell r="E421" t="str">
            <v>99</v>
          </cell>
          <cell r="F421" t="str">
            <v>LiabilitiesOtherOther Creditors - Provision for Audit FeesGeneral</v>
          </cell>
          <cell r="H421" t="str">
            <v/>
          </cell>
          <cell r="I421" t="str">
            <v/>
          </cell>
          <cell r="J421">
            <v>0</v>
          </cell>
          <cell r="K421">
            <v>0</v>
          </cell>
          <cell r="L421">
            <v>0</v>
          </cell>
        </row>
        <row r="422">
          <cell r="A422" t="str">
            <v>209924299</v>
          </cell>
          <cell r="B422" t="str">
            <v>20</v>
          </cell>
          <cell r="C422" t="str">
            <v>99</v>
          </cell>
          <cell r="D422" t="str">
            <v>242</v>
          </cell>
          <cell r="E422" t="str">
            <v>99</v>
          </cell>
          <cell r="F422" t="str">
            <v>LiabilitiesOtherOther Creditors - Provision for PostageGeneral</v>
          </cell>
          <cell r="H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A423" t="str">
            <v>209924499</v>
          </cell>
          <cell r="B423" t="str">
            <v>20</v>
          </cell>
          <cell r="C423" t="str">
            <v>99</v>
          </cell>
          <cell r="D423" t="str">
            <v>244</v>
          </cell>
          <cell r="E423" t="str">
            <v>99</v>
          </cell>
          <cell r="F423" t="str">
            <v>LiabilitiesOtherOther Creditors - Cash Sales ReturnGeneral</v>
          </cell>
          <cell r="H423">
            <v>41017</v>
          </cell>
          <cell r="I423">
            <v>53381</v>
          </cell>
          <cell r="J423">
            <v>-12364</v>
          </cell>
          <cell r="K423">
            <v>0</v>
          </cell>
          <cell r="L423">
            <v>-12364</v>
          </cell>
        </row>
        <row r="424">
          <cell r="A424" t="str">
            <v>209924599</v>
          </cell>
          <cell r="B424" t="str">
            <v>20</v>
          </cell>
          <cell r="C424" t="str">
            <v>99</v>
          </cell>
          <cell r="D424" t="str">
            <v>245</v>
          </cell>
          <cell r="E424" t="str">
            <v>99</v>
          </cell>
          <cell r="F424" t="str">
            <v>LiabilitiesOtherOther Creditors - Import Loan InterestGeneral</v>
          </cell>
          <cell r="H424" t="str">
            <v/>
          </cell>
          <cell r="I424" t="str">
            <v/>
          </cell>
          <cell r="J424">
            <v>0</v>
          </cell>
          <cell r="K424">
            <v>0</v>
          </cell>
          <cell r="L424">
            <v>0</v>
          </cell>
        </row>
        <row r="425">
          <cell r="A425" t="str">
            <v>209924699</v>
          </cell>
          <cell r="B425" t="str">
            <v>20</v>
          </cell>
          <cell r="C425" t="str">
            <v>99</v>
          </cell>
          <cell r="D425" t="str">
            <v>246</v>
          </cell>
          <cell r="E425" t="str">
            <v>99</v>
          </cell>
          <cell r="F425" t="str">
            <v>LiabilitiesOtherOther Creditors - Advertising CreditorsGeneral</v>
          </cell>
          <cell r="H425">
            <v>5566513.9199999999</v>
          </cell>
          <cell r="I425">
            <v>5463750.8099999996</v>
          </cell>
          <cell r="J425">
            <v>102763.11</v>
          </cell>
          <cell r="K425">
            <v>0</v>
          </cell>
          <cell r="L425">
            <v>102763.11</v>
          </cell>
        </row>
        <row r="426">
          <cell r="A426" t="str">
            <v>209924711</v>
          </cell>
          <cell r="B426" t="str">
            <v>20</v>
          </cell>
          <cell r="C426" t="str">
            <v>99</v>
          </cell>
          <cell r="D426" t="str">
            <v>247</v>
          </cell>
          <cell r="E426" t="str">
            <v>11</v>
          </cell>
          <cell r="F426" t="str">
            <v>LiabilitiesOtherOther Creditors - Local Purchase CreditorsV/S-Ford Passenger</v>
          </cell>
          <cell r="H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209924799</v>
          </cell>
          <cell r="B427" t="str">
            <v>20</v>
          </cell>
          <cell r="C427" t="str">
            <v>99</v>
          </cell>
          <cell r="D427" t="str">
            <v>247</v>
          </cell>
          <cell r="E427" t="str">
            <v>99</v>
          </cell>
          <cell r="F427" t="str">
            <v>LiabilitiesOtherOther Creditors - Local Purchase CreditorsGeneral</v>
          </cell>
          <cell r="H427">
            <v>10029417.17</v>
          </cell>
          <cell r="I427">
            <v>9618524.0899999999</v>
          </cell>
          <cell r="J427">
            <v>410893.08</v>
          </cell>
          <cell r="K427">
            <v>0</v>
          </cell>
          <cell r="L427">
            <v>410893.08</v>
          </cell>
        </row>
        <row r="428">
          <cell r="A428" t="str">
            <v>209924899</v>
          </cell>
          <cell r="B428" t="str">
            <v>20</v>
          </cell>
          <cell r="C428" t="str">
            <v>99</v>
          </cell>
          <cell r="D428" t="str">
            <v>248</v>
          </cell>
          <cell r="E428" t="str">
            <v>99</v>
          </cell>
          <cell r="F428" t="str">
            <v>LiabilitiesOtherOther Creditors - Salaries ControlGeneral</v>
          </cell>
          <cell r="H428">
            <v>10463966.359999999</v>
          </cell>
          <cell r="I428">
            <v>18996899.75</v>
          </cell>
          <cell r="J428">
            <v>-8532933.3900000006</v>
          </cell>
          <cell r="K428">
            <v>0</v>
          </cell>
          <cell r="L428">
            <v>-8532933.3900000006</v>
          </cell>
        </row>
        <row r="429">
          <cell r="A429" t="str">
            <v>209924999</v>
          </cell>
          <cell r="B429" t="str">
            <v>20</v>
          </cell>
          <cell r="C429" t="str">
            <v>99</v>
          </cell>
          <cell r="D429" t="str">
            <v>249</v>
          </cell>
          <cell r="E429" t="str">
            <v>99</v>
          </cell>
          <cell r="F429" t="str">
            <v>LiabilitiesOtherOther Creditors - MSL General</v>
          </cell>
          <cell r="H429">
            <v>19167744</v>
          </cell>
          <cell r="I429">
            <v>13451879.16</v>
          </cell>
          <cell r="J429">
            <v>5715864.8399999999</v>
          </cell>
          <cell r="K429">
            <v>0</v>
          </cell>
          <cell r="L429">
            <v>5715864.8399999999</v>
          </cell>
        </row>
        <row r="430">
          <cell r="A430" t="str">
            <v>209925099</v>
          </cell>
          <cell r="B430" t="str">
            <v>20</v>
          </cell>
          <cell r="C430" t="str">
            <v>99</v>
          </cell>
          <cell r="D430" t="str">
            <v>250</v>
          </cell>
          <cell r="E430" t="str">
            <v>99</v>
          </cell>
          <cell r="F430" t="str">
            <v>LiabilitiesOtherOther Creditors - Provision for BonusGeneral</v>
          </cell>
          <cell r="H430">
            <v>1670186.72</v>
          </cell>
          <cell r="I430">
            <v>9864648.1700000018</v>
          </cell>
          <cell r="J430">
            <v>-8194461.4500000011</v>
          </cell>
          <cell r="K430">
            <v>0</v>
          </cell>
          <cell r="L430">
            <v>-8194461.4500000011</v>
          </cell>
        </row>
        <row r="431">
          <cell r="A431" t="str">
            <v>209925199</v>
          </cell>
          <cell r="B431" t="str">
            <v>20</v>
          </cell>
          <cell r="C431" t="str">
            <v>99</v>
          </cell>
          <cell r="D431" t="str">
            <v>251</v>
          </cell>
          <cell r="E431" t="str">
            <v>99</v>
          </cell>
          <cell r="F431" t="str">
            <v>LiabilitiesOtherAccruals &amp; Other Creditors - Provision for GratuityGeneral</v>
          </cell>
          <cell r="H431">
            <v>44367</v>
          </cell>
          <cell r="I431" t="str">
            <v/>
          </cell>
          <cell r="J431">
            <v>44367</v>
          </cell>
          <cell r="K431">
            <v>0</v>
          </cell>
          <cell r="L431">
            <v>44367</v>
          </cell>
        </row>
        <row r="432">
          <cell r="A432" t="str">
            <v>209925299</v>
          </cell>
          <cell r="B432" t="str">
            <v>20</v>
          </cell>
          <cell r="C432" t="str">
            <v>99</v>
          </cell>
          <cell r="D432" t="str">
            <v>252</v>
          </cell>
          <cell r="E432" t="str">
            <v>99</v>
          </cell>
          <cell r="F432" t="str">
            <v>LiabilitiesOtherOther Creditors - Trainees SalariesGeneral</v>
          </cell>
          <cell r="H432">
            <v>12113.34</v>
          </cell>
          <cell r="I432">
            <v>5558.34</v>
          </cell>
          <cell r="J432">
            <v>6555</v>
          </cell>
          <cell r="K432">
            <v>0</v>
          </cell>
          <cell r="L432">
            <v>6555</v>
          </cell>
        </row>
        <row r="433">
          <cell r="A433" t="str">
            <v>209926099</v>
          </cell>
          <cell r="B433" t="str">
            <v>20</v>
          </cell>
          <cell r="C433" t="str">
            <v>99</v>
          </cell>
          <cell r="D433" t="str">
            <v>260</v>
          </cell>
          <cell r="E433" t="str">
            <v>99</v>
          </cell>
          <cell r="F433" t="str">
            <v>LiabilitiesOtherOther Creditors - Provision for Foreign TravelingGeneral</v>
          </cell>
          <cell r="H433">
            <v>3025936.38</v>
          </cell>
          <cell r="I433">
            <v>924903</v>
          </cell>
          <cell r="J433">
            <v>2101033.38</v>
          </cell>
          <cell r="K433">
            <v>0</v>
          </cell>
          <cell r="L433">
            <v>2101033.38</v>
          </cell>
        </row>
        <row r="434">
          <cell r="A434" t="str">
            <v>209926999</v>
          </cell>
          <cell r="B434" t="str">
            <v>20</v>
          </cell>
          <cell r="C434" t="str">
            <v>99</v>
          </cell>
          <cell r="D434" t="str">
            <v>269</v>
          </cell>
          <cell r="E434" t="str">
            <v>99</v>
          </cell>
          <cell r="F434" t="str">
            <v>LiabilitiesOtherOther Creditors - MiscellaneousGeneral</v>
          </cell>
          <cell r="H434" t="str">
            <v/>
          </cell>
          <cell r="I434">
            <v>46698.84</v>
          </cell>
          <cell r="J434">
            <v>-46698.84</v>
          </cell>
          <cell r="K434">
            <v>0</v>
          </cell>
          <cell r="L434">
            <v>-46698.84</v>
          </cell>
        </row>
        <row r="435">
          <cell r="A435" t="str">
            <v>209927199</v>
          </cell>
          <cell r="B435" t="str">
            <v>20</v>
          </cell>
          <cell r="C435" t="str">
            <v>99</v>
          </cell>
          <cell r="D435" t="str">
            <v>271</v>
          </cell>
          <cell r="E435" t="str">
            <v>99</v>
          </cell>
          <cell r="F435" t="str">
            <v>LiabilitiesOtherImport Loans  - Standard CharteredGeneral</v>
          </cell>
          <cell r="H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A436" t="str">
            <v>209927299</v>
          </cell>
          <cell r="B436" t="str">
            <v>20</v>
          </cell>
          <cell r="C436" t="str">
            <v>99</v>
          </cell>
          <cell r="D436" t="str">
            <v>272</v>
          </cell>
          <cell r="E436" t="str">
            <v>99</v>
          </cell>
          <cell r="F436" t="str">
            <v>LiabilitiesOtherImport Loans - GrindlaysGeneral</v>
          </cell>
          <cell r="H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A437" t="str">
            <v>209927399</v>
          </cell>
          <cell r="B437" t="str">
            <v>20</v>
          </cell>
          <cell r="C437" t="str">
            <v>99</v>
          </cell>
          <cell r="D437" t="str">
            <v>273</v>
          </cell>
          <cell r="E437" t="str">
            <v>99</v>
          </cell>
          <cell r="F437" t="str">
            <v>LiabilitiesOtherImport Loans - DeutscheGeneral</v>
          </cell>
          <cell r="H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 t="str">
            <v>209927499</v>
          </cell>
          <cell r="B438" t="str">
            <v>20</v>
          </cell>
          <cell r="C438" t="str">
            <v>99</v>
          </cell>
          <cell r="D438" t="str">
            <v>274</v>
          </cell>
          <cell r="E438" t="str">
            <v>99</v>
          </cell>
          <cell r="F438" t="str">
            <v>LiabilitiesOtherImport Loans - ABN AMROGeneral</v>
          </cell>
          <cell r="H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A439" t="str">
            <v>209927899</v>
          </cell>
          <cell r="B439" t="str">
            <v>20</v>
          </cell>
          <cell r="C439" t="str">
            <v>99</v>
          </cell>
          <cell r="D439" t="str">
            <v>278</v>
          </cell>
          <cell r="E439" t="str">
            <v>99</v>
          </cell>
          <cell r="F439" t="str">
            <v>LiabilitiesOtherT.T. SUSPENCE FOR ARPIL GST ADJ.General</v>
          </cell>
          <cell r="H439" t="str">
            <v/>
          </cell>
          <cell r="I439" t="str">
            <v/>
          </cell>
          <cell r="J439">
            <v>0</v>
          </cell>
          <cell r="K439">
            <v>0</v>
          </cell>
          <cell r="L439">
            <v>0</v>
          </cell>
        </row>
        <row r="440">
          <cell r="A440" t="str">
            <v>209928199</v>
          </cell>
          <cell r="B440" t="str">
            <v>20</v>
          </cell>
          <cell r="C440" t="str">
            <v>99</v>
          </cell>
          <cell r="D440" t="str">
            <v>281</v>
          </cell>
          <cell r="E440" t="str">
            <v>99</v>
          </cell>
          <cell r="F440" t="str">
            <v>LiabilitiesOtherIncome Tax PayableGeneral</v>
          </cell>
          <cell r="H440">
            <v>18077000</v>
          </cell>
          <cell r="I440" t="str">
            <v/>
          </cell>
          <cell r="J440">
            <v>18077000</v>
          </cell>
          <cell r="K440">
            <v>0</v>
          </cell>
          <cell r="L440">
            <v>18077000</v>
          </cell>
        </row>
        <row r="441">
          <cell r="A441" t="str">
            <v>209928299</v>
          </cell>
          <cell r="B441" t="str">
            <v>20</v>
          </cell>
          <cell r="C441" t="str">
            <v>99</v>
          </cell>
          <cell r="D441" t="str">
            <v>282</v>
          </cell>
          <cell r="E441" t="str">
            <v>99</v>
          </cell>
          <cell r="F441" t="str">
            <v>LiabilitiesOtherTurnover Tax PayableGeneral</v>
          </cell>
          <cell r="H441">
            <v>10090667.460000001</v>
          </cell>
          <cell r="I441">
            <v>13031808</v>
          </cell>
          <cell r="J441">
            <v>-2941140.54</v>
          </cell>
          <cell r="K441">
            <v>0</v>
          </cell>
          <cell r="L441">
            <v>-2941140.54</v>
          </cell>
        </row>
        <row r="442">
          <cell r="A442" t="str">
            <v>209928399</v>
          </cell>
          <cell r="B442" t="str">
            <v>20</v>
          </cell>
          <cell r="C442" t="str">
            <v>99</v>
          </cell>
          <cell r="D442" t="str">
            <v>283</v>
          </cell>
          <cell r="E442" t="str">
            <v>99</v>
          </cell>
          <cell r="F442" t="str">
            <v>LiabilitiesOtherGoods &amp; Services Tax PayableGeneral</v>
          </cell>
          <cell r="H442" t="str">
            <v/>
          </cell>
          <cell r="I442" t="str">
            <v/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209928499</v>
          </cell>
          <cell r="B443" t="str">
            <v>20</v>
          </cell>
          <cell r="C443" t="str">
            <v>99</v>
          </cell>
          <cell r="D443" t="str">
            <v>284</v>
          </cell>
          <cell r="E443" t="str">
            <v>99</v>
          </cell>
          <cell r="F443" t="str">
            <v>LiabilitiesOtherImport Duty PayableGeneral</v>
          </cell>
          <cell r="H443" t="str">
            <v/>
          </cell>
          <cell r="I443" t="str">
            <v/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209928699</v>
          </cell>
          <cell r="B444" t="str">
            <v>20</v>
          </cell>
          <cell r="C444" t="str">
            <v>99</v>
          </cell>
          <cell r="D444" t="str">
            <v>286</v>
          </cell>
          <cell r="E444" t="str">
            <v>99</v>
          </cell>
          <cell r="F444" t="str">
            <v>LiabilitiesOtherWithholding Tax PayableGeneral</v>
          </cell>
          <cell r="H444">
            <v>332724.34000000003</v>
          </cell>
          <cell r="I444" t="str">
            <v/>
          </cell>
          <cell r="J444">
            <v>332724.34000000003</v>
          </cell>
          <cell r="K444">
            <v>0</v>
          </cell>
          <cell r="L444">
            <v>332724.34000000003</v>
          </cell>
        </row>
        <row r="445">
          <cell r="A445" t="str">
            <v>209928799</v>
          </cell>
          <cell r="B445" t="str">
            <v>20</v>
          </cell>
          <cell r="C445" t="str">
            <v>99</v>
          </cell>
          <cell r="D445" t="str">
            <v>287</v>
          </cell>
          <cell r="E445" t="str">
            <v>99</v>
          </cell>
          <cell r="F445" t="str">
            <v>LiabilitiesOtherStamp Duty PayableGeneral</v>
          </cell>
          <cell r="H445">
            <v>148179</v>
          </cell>
          <cell r="I445" t="str">
            <v/>
          </cell>
          <cell r="J445">
            <v>148179</v>
          </cell>
          <cell r="K445">
            <v>0</v>
          </cell>
          <cell r="L445">
            <v>148179</v>
          </cell>
        </row>
        <row r="446">
          <cell r="A446" t="str">
            <v>209928899</v>
          </cell>
          <cell r="B446" t="str">
            <v>20</v>
          </cell>
          <cell r="C446" t="str">
            <v>99</v>
          </cell>
          <cell r="D446" t="str">
            <v>288</v>
          </cell>
          <cell r="E446" t="str">
            <v>99</v>
          </cell>
          <cell r="F446" t="str">
            <v>LiabilitiesOtherExcise Duty PayableGeneral</v>
          </cell>
          <cell r="H446" t="str">
            <v/>
          </cell>
          <cell r="I446" t="str">
            <v/>
          </cell>
          <cell r="J446">
            <v>0</v>
          </cell>
          <cell r="K446">
            <v>0</v>
          </cell>
          <cell r="L446">
            <v>0</v>
          </cell>
        </row>
        <row r="447">
          <cell r="A447" t="str">
            <v>209928999</v>
          </cell>
          <cell r="B447" t="str">
            <v>20</v>
          </cell>
          <cell r="C447" t="str">
            <v>99</v>
          </cell>
          <cell r="D447" t="str">
            <v>289</v>
          </cell>
          <cell r="E447" t="str">
            <v>99</v>
          </cell>
          <cell r="F447" t="str">
            <v>LiabilitiesOtherDeferred TaxGeneral</v>
          </cell>
          <cell r="H447" t="str">
            <v/>
          </cell>
          <cell r="I447" t="str">
            <v/>
          </cell>
          <cell r="J447">
            <v>0</v>
          </cell>
          <cell r="K447">
            <v>0</v>
          </cell>
          <cell r="L447">
            <v>0</v>
          </cell>
        </row>
        <row r="448">
          <cell r="A448" t="str">
            <v>209929099</v>
          </cell>
          <cell r="B448" t="str">
            <v>20</v>
          </cell>
          <cell r="C448" t="str">
            <v>99</v>
          </cell>
          <cell r="D448" t="str">
            <v>290</v>
          </cell>
          <cell r="E448" t="str">
            <v>99</v>
          </cell>
          <cell r="F448" t="str">
            <v>LiabilitiesOtherC.R. ENTERPRISEGeneral</v>
          </cell>
          <cell r="H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A449" t="str">
            <v>209929199</v>
          </cell>
          <cell r="B449" t="str">
            <v>20</v>
          </cell>
          <cell r="C449" t="str">
            <v>99</v>
          </cell>
          <cell r="D449" t="str">
            <v>291</v>
          </cell>
          <cell r="E449" t="str">
            <v>99</v>
          </cell>
          <cell r="F449" t="str">
            <v>LiabilitiesOtherShort Term LoansGeneral</v>
          </cell>
          <cell r="H449" t="str">
            <v/>
          </cell>
          <cell r="I449" t="str">
            <v/>
          </cell>
          <cell r="J449">
            <v>0</v>
          </cell>
          <cell r="K449">
            <v>0</v>
          </cell>
          <cell r="L449">
            <v>0</v>
          </cell>
        </row>
        <row r="450">
          <cell r="A450" t="str">
            <v>209929252</v>
          </cell>
          <cell r="B450" t="str">
            <v>20</v>
          </cell>
          <cell r="C450" t="str">
            <v>99</v>
          </cell>
          <cell r="D450" t="str">
            <v>292</v>
          </cell>
          <cell r="E450" t="str">
            <v>52</v>
          </cell>
          <cell r="F450" t="str">
            <v>LiabilitiesOtherG.S.T. PAYABLEOil Stores</v>
          </cell>
          <cell r="H450" t="str">
            <v/>
          </cell>
          <cell r="I450" t="str">
            <v/>
          </cell>
          <cell r="J450">
            <v>0</v>
          </cell>
          <cell r="K450">
            <v>0</v>
          </cell>
          <cell r="L450">
            <v>0</v>
          </cell>
        </row>
        <row r="451">
          <cell r="A451" t="str">
            <v>209929299</v>
          </cell>
          <cell r="B451" t="str">
            <v>20</v>
          </cell>
          <cell r="C451" t="str">
            <v>99</v>
          </cell>
          <cell r="D451" t="str">
            <v>292</v>
          </cell>
          <cell r="E451" t="str">
            <v>99</v>
          </cell>
          <cell r="F451" t="str">
            <v>LiabilitiesOtherG.S.T. PAYABLEGeneral</v>
          </cell>
          <cell r="H451">
            <v>124105834.96000001</v>
          </cell>
          <cell r="I451">
            <v>143865218.75</v>
          </cell>
          <cell r="J451">
            <v>-19759383.789999999</v>
          </cell>
          <cell r="K451">
            <v>0</v>
          </cell>
          <cell r="L451">
            <v>-19759383.789999999</v>
          </cell>
        </row>
        <row r="452">
          <cell r="A452" t="str">
            <v>209929399</v>
          </cell>
          <cell r="B452" t="str">
            <v>20</v>
          </cell>
          <cell r="C452" t="str">
            <v>99</v>
          </cell>
          <cell r="D452" t="str">
            <v>293</v>
          </cell>
          <cell r="E452" t="str">
            <v>99</v>
          </cell>
          <cell r="F452" t="str">
            <v>LiabilitiesOtherTiming difference of Import point GSTGeneral</v>
          </cell>
          <cell r="H452" t="str">
            <v/>
          </cell>
          <cell r="I452" t="str">
            <v/>
          </cell>
          <cell r="J452">
            <v>0</v>
          </cell>
          <cell r="K452">
            <v>0</v>
          </cell>
          <cell r="L452">
            <v>0</v>
          </cell>
        </row>
        <row r="453">
          <cell r="A453" t="str">
            <v>209929499</v>
          </cell>
          <cell r="B453" t="str">
            <v>20</v>
          </cell>
          <cell r="C453" t="str">
            <v>99</v>
          </cell>
          <cell r="D453" t="str">
            <v>294</v>
          </cell>
          <cell r="E453" t="str">
            <v>99</v>
          </cell>
          <cell r="F453" t="str">
            <v>LiabilitiesOtherTiming difference of Marine Insurance GSTGeneral</v>
          </cell>
          <cell r="H453" t="str">
            <v/>
          </cell>
          <cell r="I453" t="str">
            <v/>
          </cell>
          <cell r="J453">
            <v>0</v>
          </cell>
          <cell r="K453">
            <v>0</v>
          </cell>
          <cell r="L453">
            <v>0</v>
          </cell>
        </row>
        <row r="454">
          <cell r="A454" t="str">
            <v>209929599</v>
          </cell>
          <cell r="B454" t="str">
            <v>20</v>
          </cell>
          <cell r="C454" t="str">
            <v>99</v>
          </cell>
          <cell r="D454" t="str">
            <v>295</v>
          </cell>
          <cell r="E454" t="str">
            <v>99</v>
          </cell>
          <cell r="F454" t="str">
            <v>LiabilitiesOtherTiming difference of Clearing &amp; Wharf GSTGeneral</v>
          </cell>
          <cell r="H454" t="str">
            <v/>
          </cell>
          <cell r="I454" t="str">
            <v/>
          </cell>
          <cell r="J454">
            <v>0</v>
          </cell>
          <cell r="K454">
            <v>0</v>
          </cell>
          <cell r="L454">
            <v>0</v>
          </cell>
        </row>
        <row r="455">
          <cell r="A455" t="str">
            <v>301028222</v>
          </cell>
          <cell r="B455" t="str">
            <v>30</v>
          </cell>
          <cell r="C455" t="str">
            <v>10</v>
          </cell>
          <cell r="D455" t="str">
            <v>282</v>
          </cell>
          <cell r="E455" t="str">
            <v>22</v>
          </cell>
          <cell r="F455" t="str">
            <v>IncomeVehicle SalesTurnover Tax PayableV/S-Bajaj 3Wheeler</v>
          </cell>
          <cell r="H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A456" t="str">
            <v>301031010</v>
          </cell>
          <cell r="B456" t="str">
            <v>30</v>
          </cell>
          <cell r="C456" t="str">
            <v>10</v>
          </cell>
          <cell r="D456" t="str">
            <v>310</v>
          </cell>
          <cell r="E456" t="str">
            <v>10</v>
          </cell>
          <cell r="F456" t="str">
            <v>IncomeVehicle SalesCash SalesFord</v>
          </cell>
          <cell r="H456" t="str">
            <v/>
          </cell>
          <cell r="I456" t="str">
            <v/>
          </cell>
          <cell r="J456">
            <v>0</v>
          </cell>
          <cell r="K456">
            <v>0</v>
          </cell>
          <cell r="L456">
            <v>0</v>
          </cell>
        </row>
        <row r="457">
          <cell r="A457" t="str">
            <v>301031011</v>
          </cell>
          <cell r="B457" t="str">
            <v>30</v>
          </cell>
          <cell r="C457" t="str">
            <v>10</v>
          </cell>
          <cell r="D457" t="str">
            <v>310</v>
          </cell>
          <cell r="E457" t="str">
            <v>11</v>
          </cell>
          <cell r="F457" t="str">
            <v>IncomeVehicle SalesCash SalesV/S-Ford Passenger</v>
          </cell>
          <cell r="H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A458" t="str">
            <v>301031021</v>
          </cell>
          <cell r="B458" t="str">
            <v>30</v>
          </cell>
          <cell r="C458" t="str">
            <v>10</v>
          </cell>
          <cell r="D458" t="str">
            <v>310</v>
          </cell>
          <cell r="E458" t="str">
            <v>21</v>
          </cell>
          <cell r="F458" t="str">
            <v>IncomeVehicle SalesCash SalesV/S-Bajaj 2Wheeler</v>
          </cell>
          <cell r="H458" t="str">
            <v/>
          </cell>
          <cell r="I458" t="str">
            <v/>
          </cell>
          <cell r="J458">
            <v>0</v>
          </cell>
          <cell r="K458">
            <v>0</v>
          </cell>
          <cell r="L458">
            <v>0</v>
          </cell>
        </row>
        <row r="459">
          <cell r="A459" t="str">
            <v>301031022</v>
          </cell>
          <cell r="B459" t="str">
            <v>30</v>
          </cell>
          <cell r="C459" t="str">
            <v>10</v>
          </cell>
          <cell r="D459" t="str">
            <v>310</v>
          </cell>
          <cell r="E459" t="str">
            <v>22</v>
          </cell>
          <cell r="F459" t="str">
            <v>IncomeVehicle SalesCash SalesV/S-Bajaj 3Wheeler</v>
          </cell>
          <cell r="H459" t="str">
            <v/>
          </cell>
          <cell r="I459">
            <v>750</v>
          </cell>
          <cell r="J459">
            <v>-750</v>
          </cell>
          <cell r="K459">
            <v>0</v>
          </cell>
          <cell r="L459">
            <v>-750</v>
          </cell>
        </row>
        <row r="460">
          <cell r="A460" t="str">
            <v>301031030</v>
          </cell>
          <cell r="B460" t="str">
            <v>30</v>
          </cell>
          <cell r="C460" t="str">
            <v>10</v>
          </cell>
          <cell r="D460" t="str">
            <v>310</v>
          </cell>
          <cell r="E460" t="str">
            <v>30</v>
          </cell>
          <cell r="F460" t="str">
            <v>IncomeVehicle SalesCash SalesEicher</v>
          </cell>
          <cell r="H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A461" t="str">
            <v>301032010</v>
          </cell>
          <cell r="B461" t="str">
            <v>30</v>
          </cell>
          <cell r="C461" t="str">
            <v>10</v>
          </cell>
          <cell r="D461" t="str">
            <v>320</v>
          </cell>
          <cell r="E461" t="str">
            <v>10</v>
          </cell>
          <cell r="F461" t="str">
            <v>IncomeVehicle SalesCredit SalesFord</v>
          </cell>
          <cell r="H461" t="str">
            <v/>
          </cell>
          <cell r="I461" t="str">
            <v/>
          </cell>
          <cell r="J461">
            <v>0</v>
          </cell>
          <cell r="K461">
            <v>0</v>
          </cell>
          <cell r="L461">
            <v>0</v>
          </cell>
        </row>
        <row r="462">
          <cell r="A462" t="str">
            <v>301032011</v>
          </cell>
          <cell r="B462" t="str">
            <v>30</v>
          </cell>
          <cell r="C462" t="str">
            <v>10</v>
          </cell>
          <cell r="D462" t="str">
            <v>320</v>
          </cell>
          <cell r="E462" t="str">
            <v>11</v>
          </cell>
          <cell r="F462" t="str">
            <v>IncomeVehicle SalesCredit SalesV/S-Ford Passenger</v>
          </cell>
          <cell r="H462">
            <v>1650000</v>
          </cell>
          <cell r="I462">
            <v>16236000</v>
          </cell>
          <cell r="J462">
            <v>-14586000</v>
          </cell>
          <cell r="K462">
            <v>0</v>
          </cell>
          <cell r="L462">
            <v>-14586000</v>
          </cell>
        </row>
        <row r="463">
          <cell r="A463" t="str">
            <v>301032012</v>
          </cell>
          <cell r="B463" t="str">
            <v>30</v>
          </cell>
          <cell r="C463" t="str">
            <v>10</v>
          </cell>
          <cell r="D463" t="str">
            <v>320</v>
          </cell>
          <cell r="E463" t="str">
            <v>12</v>
          </cell>
          <cell r="F463" t="str">
            <v>IncomeVehicle SalesCredit SalesV/S-Ford Commercial</v>
          </cell>
          <cell r="H463" t="str">
            <v/>
          </cell>
          <cell r="I463" t="str">
            <v/>
          </cell>
          <cell r="J463">
            <v>0</v>
          </cell>
          <cell r="K463">
            <v>0</v>
          </cell>
          <cell r="L463">
            <v>0</v>
          </cell>
        </row>
        <row r="464">
          <cell r="A464" t="str">
            <v>301032015</v>
          </cell>
          <cell r="B464" t="str">
            <v>30</v>
          </cell>
          <cell r="C464" t="str">
            <v>10</v>
          </cell>
          <cell r="D464" t="str">
            <v>320</v>
          </cell>
          <cell r="E464" t="str">
            <v>15</v>
          </cell>
          <cell r="F464" t="str">
            <v>IncomeVehicle SalesCredit SalesUsed Cars</v>
          </cell>
          <cell r="H464" t="str">
            <v/>
          </cell>
          <cell r="I464" t="str">
            <v/>
          </cell>
          <cell r="J464">
            <v>0</v>
          </cell>
          <cell r="K464">
            <v>0</v>
          </cell>
          <cell r="L464">
            <v>0</v>
          </cell>
        </row>
        <row r="465">
          <cell r="A465" t="str">
            <v>301032016</v>
          </cell>
          <cell r="B465" t="str">
            <v>30</v>
          </cell>
          <cell r="C465" t="str">
            <v>10</v>
          </cell>
          <cell r="D465" t="str">
            <v>320</v>
          </cell>
          <cell r="E465" t="str">
            <v>16</v>
          </cell>
          <cell r="F465" t="str">
            <v>IncomeVehicle SalesCredit SalesCommercial Vehicles</v>
          </cell>
          <cell r="H465" t="str">
            <v/>
          </cell>
          <cell r="I465" t="str">
            <v/>
          </cell>
          <cell r="J465">
            <v>0</v>
          </cell>
          <cell r="K465">
            <v>0</v>
          </cell>
          <cell r="L465">
            <v>0</v>
          </cell>
        </row>
        <row r="466">
          <cell r="A466" t="str">
            <v>301032020</v>
          </cell>
          <cell r="B466" t="str">
            <v>30</v>
          </cell>
          <cell r="C466" t="str">
            <v>10</v>
          </cell>
          <cell r="D466" t="str">
            <v>320</v>
          </cell>
          <cell r="E466" t="str">
            <v>20</v>
          </cell>
          <cell r="F466" t="str">
            <v>IncomeVehicle SalesCredit SalesBajaj</v>
          </cell>
          <cell r="H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A467" t="str">
            <v>301032021</v>
          </cell>
          <cell r="B467" t="str">
            <v>30</v>
          </cell>
          <cell r="C467" t="str">
            <v>10</v>
          </cell>
          <cell r="D467" t="str">
            <v>320</v>
          </cell>
          <cell r="E467" t="str">
            <v>21</v>
          </cell>
          <cell r="F467" t="str">
            <v>IncomeVehicle SalesCredit SalesV/S-Bajaj 2Wheeler</v>
          </cell>
          <cell r="H467">
            <v>3884941</v>
          </cell>
          <cell r="I467">
            <v>278833168</v>
          </cell>
          <cell r="J467">
            <v>-274948227</v>
          </cell>
          <cell r="K467">
            <v>0</v>
          </cell>
          <cell r="L467">
            <v>-274948227</v>
          </cell>
        </row>
        <row r="468">
          <cell r="A468" t="str">
            <v>301032022</v>
          </cell>
          <cell r="B468" t="str">
            <v>30</v>
          </cell>
          <cell r="C468" t="str">
            <v>10</v>
          </cell>
          <cell r="D468" t="str">
            <v>320</v>
          </cell>
          <cell r="E468" t="str">
            <v>22</v>
          </cell>
          <cell r="F468" t="str">
            <v>IncomeVehicle SalesCredit SalesV/S-Bajaj 3Wheeler</v>
          </cell>
          <cell r="H468">
            <v>807610</v>
          </cell>
          <cell r="I468">
            <v>766746721</v>
          </cell>
          <cell r="J468">
            <v>-765939111</v>
          </cell>
          <cell r="K468">
            <v>0</v>
          </cell>
          <cell r="L468">
            <v>-765939111</v>
          </cell>
        </row>
        <row r="469">
          <cell r="A469" t="str">
            <v>301032023</v>
          </cell>
          <cell r="B469" t="str">
            <v>30</v>
          </cell>
          <cell r="C469" t="str">
            <v>10</v>
          </cell>
          <cell r="D469" t="str">
            <v>320</v>
          </cell>
          <cell r="E469" t="str">
            <v>23</v>
          </cell>
          <cell r="F469" t="str">
            <v>IncomeVehicle SalesCredit SalesDiesel Three Wheeler</v>
          </cell>
          <cell r="H469" t="str">
            <v/>
          </cell>
          <cell r="I469" t="str">
            <v/>
          </cell>
          <cell r="J469">
            <v>0</v>
          </cell>
          <cell r="K469">
            <v>0</v>
          </cell>
          <cell r="L469">
            <v>0</v>
          </cell>
        </row>
        <row r="470">
          <cell r="A470" t="str">
            <v>301032030</v>
          </cell>
          <cell r="B470" t="str">
            <v>30</v>
          </cell>
          <cell r="C470" t="str">
            <v>10</v>
          </cell>
          <cell r="D470" t="str">
            <v>320</v>
          </cell>
          <cell r="E470" t="str">
            <v>30</v>
          </cell>
          <cell r="F470" t="str">
            <v>IncomeVehicle SalesCredit SalesEicher</v>
          </cell>
          <cell r="H470" t="str">
            <v/>
          </cell>
          <cell r="I470" t="str">
            <v/>
          </cell>
          <cell r="J470">
            <v>0</v>
          </cell>
          <cell r="K470">
            <v>0</v>
          </cell>
          <cell r="L470">
            <v>0</v>
          </cell>
        </row>
        <row r="471">
          <cell r="A471" t="str">
            <v>301032040</v>
          </cell>
          <cell r="B471" t="str">
            <v>30</v>
          </cell>
          <cell r="C471" t="str">
            <v>10</v>
          </cell>
          <cell r="D471" t="str">
            <v>320</v>
          </cell>
          <cell r="E471" t="str">
            <v>40</v>
          </cell>
          <cell r="F471" t="str">
            <v>IncomeVehicle SalesCredit SalesFarmtrac</v>
          </cell>
          <cell r="H471" t="str">
            <v/>
          </cell>
          <cell r="I471" t="str">
            <v/>
          </cell>
          <cell r="J471">
            <v>0</v>
          </cell>
          <cell r="K471">
            <v>0</v>
          </cell>
          <cell r="L471">
            <v>0</v>
          </cell>
        </row>
        <row r="472">
          <cell r="A472" t="str">
            <v>301032511</v>
          </cell>
          <cell r="B472" t="str">
            <v>30</v>
          </cell>
          <cell r="C472" t="str">
            <v>10</v>
          </cell>
          <cell r="D472" t="str">
            <v>325</v>
          </cell>
          <cell r="E472" t="str">
            <v>11</v>
          </cell>
          <cell r="F472" t="str">
            <v>IncomeVehicle SalesGST Exempted Credit SalesV/S-Ford Passenger</v>
          </cell>
          <cell r="H472" t="str">
            <v/>
          </cell>
          <cell r="I472" t="str">
            <v/>
          </cell>
          <cell r="J472">
            <v>0</v>
          </cell>
          <cell r="K472">
            <v>0</v>
          </cell>
          <cell r="L472">
            <v>0</v>
          </cell>
        </row>
        <row r="473">
          <cell r="A473" t="str">
            <v>301032521</v>
          </cell>
          <cell r="B473" t="str">
            <v>30</v>
          </cell>
          <cell r="C473" t="str">
            <v>10</v>
          </cell>
          <cell r="D473" t="str">
            <v>325</v>
          </cell>
          <cell r="E473" t="str">
            <v>21</v>
          </cell>
          <cell r="F473" t="str">
            <v>IncomeVehicle SalesGST Exempted Credit SalesV/S-Bajaj 2Wheeler</v>
          </cell>
          <cell r="H473" t="str">
            <v/>
          </cell>
          <cell r="I473" t="str">
            <v/>
          </cell>
          <cell r="J473">
            <v>0</v>
          </cell>
          <cell r="K473">
            <v>0</v>
          </cell>
          <cell r="L473">
            <v>0</v>
          </cell>
        </row>
        <row r="474">
          <cell r="A474" t="str">
            <v>301032522</v>
          </cell>
          <cell r="B474" t="str">
            <v>30</v>
          </cell>
          <cell r="C474" t="str">
            <v>10</v>
          </cell>
          <cell r="D474" t="str">
            <v>325</v>
          </cell>
          <cell r="E474" t="str">
            <v>22</v>
          </cell>
          <cell r="F474" t="str">
            <v>IncomeVehicle SalesGST Exempted Credit SalesV/S-Bajaj 3Wheeler</v>
          </cell>
          <cell r="H474" t="str">
            <v/>
          </cell>
          <cell r="I474" t="str">
            <v/>
          </cell>
          <cell r="J474">
            <v>0</v>
          </cell>
          <cell r="K474">
            <v>0</v>
          </cell>
          <cell r="L474">
            <v>0</v>
          </cell>
        </row>
        <row r="475">
          <cell r="A475" t="str">
            <v>301032540</v>
          </cell>
          <cell r="B475" t="str">
            <v>30</v>
          </cell>
          <cell r="C475" t="str">
            <v>10</v>
          </cell>
          <cell r="D475" t="str">
            <v>325</v>
          </cell>
          <cell r="E475" t="str">
            <v>40</v>
          </cell>
          <cell r="F475" t="str">
            <v>IncomeVehicle SalesGST Exempted Credit SalesFarmtrac</v>
          </cell>
          <cell r="H475" t="str">
            <v/>
          </cell>
          <cell r="I475" t="str">
            <v/>
          </cell>
          <cell r="J475">
            <v>0</v>
          </cell>
          <cell r="K475">
            <v>0</v>
          </cell>
          <cell r="L475">
            <v>0</v>
          </cell>
        </row>
        <row r="476">
          <cell r="A476" t="str">
            <v>301033011</v>
          </cell>
          <cell r="B476" t="str">
            <v>30</v>
          </cell>
          <cell r="C476" t="str">
            <v>10</v>
          </cell>
          <cell r="D476" t="str">
            <v>330</v>
          </cell>
          <cell r="E476" t="str">
            <v>11</v>
          </cell>
          <cell r="F476" t="str">
            <v>IncomeVehicle SalesInter Department SalesV/S-Ford Passenger</v>
          </cell>
          <cell r="H476" t="str">
            <v/>
          </cell>
          <cell r="I476" t="str">
            <v/>
          </cell>
          <cell r="J476">
            <v>0</v>
          </cell>
          <cell r="K476">
            <v>0</v>
          </cell>
          <cell r="L476">
            <v>0</v>
          </cell>
        </row>
        <row r="477">
          <cell r="A477" t="str">
            <v>301033022</v>
          </cell>
          <cell r="B477" t="str">
            <v>30</v>
          </cell>
          <cell r="C477" t="str">
            <v>10</v>
          </cell>
          <cell r="D477" t="str">
            <v>330</v>
          </cell>
          <cell r="E477" t="str">
            <v>22</v>
          </cell>
          <cell r="F477" t="str">
            <v>IncomeVehicle SalesInter Department SalesV/S-Bajaj 3Wheeler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 t="str">
            <v>301033040</v>
          </cell>
          <cell r="B478" t="str">
            <v>30</v>
          </cell>
          <cell r="C478" t="str">
            <v>10</v>
          </cell>
          <cell r="D478" t="str">
            <v>330</v>
          </cell>
          <cell r="E478" t="str">
            <v>40</v>
          </cell>
          <cell r="F478" t="str">
            <v>IncomeVehicle SalesInter Department SalesFarmtrac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A479" t="str">
            <v>301033521</v>
          </cell>
          <cell r="B479" t="str">
            <v>30</v>
          </cell>
          <cell r="C479" t="str">
            <v>10</v>
          </cell>
          <cell r="D479" t="str">
            <v>335</v>
          </cell>
          <cell r="E479" t="str">
            <v>21</v>
          </cell>
          <cell r="F479" t="str">
            <v>IncomeVehicle SalesWarranty IssuesV/S-Bajaj 2Wheeler</v>
          </cell>
          <cell r="H479">
            <v>2400</v>
          </cell>
          <cell r="I479">
            <v>16800</v>
          </cell>
          <cell r="J479">
            <v>-14400</v>
          </cell>
          <cell r="K479">
            <v>0</v>
          </cell>
          <cell r="L479">
            <v>-14400</v>
          </cell>
        </row>
        <row r="480">
          <cell r="A480" t="str">
            <v>301033522</v>
          </cell>
          <cell r="B480" t="str">
            <v>30</v>
          </cell>
          <cell r="C480" t="str">
            <v>10</v>
          </cell>
          <cell r="D480" t="str">
            <v>335</v>
          </cell>
          <cell r="E480" t="str">
            <v>22</v>
          </cell>
          <cell r="F480" t="str">
            <v>IncomeVehicle SalesWarranty IssuesV/S-Bajaj 3Wheeler</v>
          </cell>
          <cell r="H480" t="str">
            <v/>
          </cell>
          <cell r="I480">
            <v>1800</v>
          </cell>
          <cell r="J480">
            <v>-1800</v>
          </cell>
          <cell r="K480">
            <v>0</v>
          </cell>
          <cell r="L480">
            <v>-1800</v>
          </cell>
        </row>
        <row r="481">
          <cell r="A481" t="str">
            <v>301033540</v>
          </cell>
          <cell r="B481" t="str">
            <v>30</v>
          </cell>
          <cell r="C481" t="str">
            <v>10</v>
          </cell>
          <cell r="D481" t="str">
            <v>335</v>
          </cell>
          <cell r="E481" t="str">
            <v>40</v>
          </cell>
          <cell r="F481" t="str">
            <v>IncomeVehicle SalesWarranty IssuesFarmtrac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A482" t="str">
            <v>301035222</v>
          </cell>
          <cell r="B482" t="str">
            <v>30</v>
          </cell>
          <cell r="C482" t="str">
            <v>10</v>
          </cell>
          <cell r="D482" t="str">
            <v>352</v>
          </cell>
          <cell r="E482" t="str">
            <v>22</v>
          </cell>
          <cell r="F482" t="str">
            <v>IncomeVehicle SalesO/Income - Interest IncomeV/S-Bajaj 3Wheeler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A483" t="str">
            <v>301035322</v>
          </cell>
          <cell r="B483" t="str">
            <v>30</v>
          </cell>
          <cell r="C483" t="str">
            <v>10</v>
          </cell>
          <cell r="D483" t="str">
            <v>353</v>
          </cell>
          <cell r="E483" t="str">
            <v>22</v>
          </cell>
          <cell r="F483" t="str">
            <v>IncomeVehicle SalesO/ Income - Sundry IncomeV/S-Bajaj 3Wheeler</v>
          </cell>
          <cell r="H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A484" t="str">
            <v>301035330</v>
          </cell>
          <cell r="B484" t="str">
            <v>30</v>
          </cell>
          <cell r="C484" t="str">
            <v>10</v>
          </cell>
          <cell r="D484" t="str">
            <v>353</v>
          </cell>
          <cell r="E484" t="str">
            <v>30</v>
          </cell>
          <cell r="F484" t="str">
            <v>IncomeVehicle SalesO/ Income - Sundry IncomeEicher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 t="str">
            <v>301035510</v>
          </cell>
          <cell r="B485" t="str">
            <v>30</v>
          </cell>
          <cell r="C485" t="str">
            <v>10</v>
          </cell>
          <cell r="D485" t="str">
            <v>355</v>
          </cell>
          <cell r="E485" t="str">
            <v>10</v>
          </cell>
          <cell r="F485" t="str">
            <v>IncomeVehicle SalesO/Income - Miscellaneous IncomeFord</v>
          </cell>
          <cell r="H485" t="str">
            <v/>
          </cell>
          <cell r="I485" t="str">
            <v/>
          </cell>
          <cell r="J485">
            <v>0</v>
          </cell>
          <cell r="K485">
            <v>0</v>
          </cell>
          <cell r="L485">
            <v>0</v>
          </cell>
        </row>
        <row r="486">
          <cell r="A486" t="str">
            <v>301035512</v>
          </cell>
          <cell r="B486" t="str">
            <v>30</v>
          </cell>
          <cell r="C486" t="str">
            <v>10</v>
          </cell>
          <cell r="D486" t="str">
            <v>355</v>
          </cell>
          <cell r="E486" t="str">
            <v>12</v>
          </cell>
          <cell r="F486" t="str">
            <v>IncomeVehicle SalesO/Income - Miscellaneous IncomeV/S-Ford Commercial</v>
          </cell>
          <cell r="H486" t="str">
            <v/>
          </cell>
          <cell r="I486" t="str">
            <v/>
          </cell>
          <cell r="J486">
            <v>0</v>
          </cell>
          <cell r="K486">
            <v>0</v>
          </cell>
          <cell r="L486">
            <v>0</v>
          </cell>
        </row>
        <row r="487">
          <cell r="A487" t="str">
            <v>301035521</v>
          </cell>
          <cell r="B487" t="str">
            <v>30</v>
          </cell>
          <cell r="C487" t="str">
            <v>10</v>
          </cell>
          <cell r="D487" t="str">
            <v>355</v>
          </cell>
          <cell r="E487" t="str">
            <v>21</v>
          </cell>
          <cell r="F487" t="str">
            <v>IncomeVehicle SalesO/Income - Miscellaneous IncomeV/S-Bajaj 2Wheeler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A488" t="str">
            <v>301051321</v>
          </cell>
          <cell r="B488" t="str">
            <v>30</v>
          </cell>
          <cell r="C488" t="str">
            <v>10</v>
          </cell>
          <cell r="D488" t="str">
            <v>513</v>
          </cell>
          <cell r="E488" t="str">
            <v>21</v>
          </cell>
          <cell r="F488" t="str">
            <v>IncomeVehicle SalesSales PromotionV/S-Bajaj 2Wheeler</v>
          </cell>
          <cell r="H488" t="str">
            <v/>
          </cell>
          <cell r="I488" t="str">
            <v/>
          </cell>
          <cell r="J488">
            <v>0</v>
          </cell>
          <cell r="K488">
            <v>0</v>
          </cell>
          <cell r="L488">
            <v>0</v>
          </cell>
        </row>
        <row r="489">
          <cell r="A489" t="str">
            <v>302031010</v>
          </cell>
          <cell r="B489" t="str">
            <v>30</v>
          </cell>
          <cell r="C489" t="str">
            <v>20</v>
          </cell>
          <cell r="D489" t="str">
            <v>310</v>
          </cell>
          <cell r="E489" t="str">
            <v>10</v>
          </cell>
          <cell r="F489" t="str">
            <v>IncomeParts &amp; AccessoriesCash SalesFord</v>
          </cell>
          <cell r="H489">
            <v>218147</v>
          </cell>
          <cell r="I489">
            <v>1696701.25</v>
          </cell>
          <cell r="J489">
            <v>-1478554.25</v>
          </cell>
          <cell r="K489">
            <v>0</v>
          </cell>
          <cell r="L489">
            <v>-1478554.25</v>
          </cell>
        </row>
        <row r="490">
          <cell r="A490" t="str">
            <v>302031020</v>
          </cell>
          <cell r="B490" t="str">
            <v>30</v>
          </cell>
          <cell r="C490" t="str">
            <v>20</v>
          </cell>
          <cell r="D490" t="str">
            <v>310</v>
          </cell>
          <cell r="E490" t="str">
            <v>20</v>
          </cell>
          <cell r="F490" t="str">
            <v>IncomeParts &amp; AccessoriesCash SalesBajaj</v>
          </cell>
          <cell r="H490">
            <v>306442</v>
          </cell>
          <cell r="I490">
            <v>6825018.5999999996</v>
          </cell>
          <cell r="J490">
            <v>-6518576.5999999996</v>
          </cell>
          <cell r="K490">
            <v>0</v>
          </cell>
          <cell r="L490">
            <v>-6518576.5999999996</v>
          </cell>
        </row>
        <row r="491">
          <cell r="A491" t="str">
            <v>302031021</v>
          </cell>
          <cell r="B491" t="str">
            <v>30</v>
          </cell>
          <cell r="C491" t="str">
            <v>20</v>
          </cell>
          <cell r="D491" t="str">
            <v>310</v>
          </cell>
          <cell r="E491" t="str">
            <v>21</v>
          </cell>
          <cell r="F491" t="str">
            <v>IncomeParts &amp; AccessoriesCash SalesV/S-Bajaj 2Wheeler</v>
          </cell>
          <cell r="H491" t="str">
            <v/>
          </cell>
          <cell r="I491">
            <v>6323</v>
          </cell>
          <cell r="J491">
            <v>-6323</v>
          </cell>
          <cell r="K491">
            <v>0</v>
          </cell>
          <cell r="L491">
            <v>-6323</v>
          </cell>
        </row>
        <row r="492">
          <cell r="A492" t="str">
            <v>302031022</v>
          </cell>
          <cell r="B492" t="str">
            <v>30</v>
          </cell>
          <cell r="C492" t="str">
            <v>20</v>
          </cell>
          <cell r="D492" t="str">
            <v>310</v>
          </cell>
          <cell r="E492" t="str">
            <v>22</v>
          </cell>
          <cell r="F492" t="str">
            <v>IncomeParts &amp; AccessoriesCash SalesV/S-Bajaj 3Wheeler</v>
          </cell>
          <cell r="H492">
            <v>253</v>
          </cell>
          <cell r="I492">
            <v>2584</v>
          </cell>
          <cell r="J492">
            <v>-2331</v>
          </cell>
          <cell r="K492">
            <v>0</v>
          </cell>
          <cell r="L492">
            <v>-2331</v>
          </cell>
        </row>
        <row r="493">
          <cell r="A493" t="str">
            <v>302031023</v>
          </cell>
          <cell r="B493" t="str">
            <v>30</v>
          </cell>
          <cell r="C493" t="str">
            <v>20</v>
          </cell>
          <cell r="D493" t="str">
            <v>310</v>
          </cell>
          <cell r="E493" t="str">
            <v>23</v>
          </cell>
          <cell r="F493" t="str">
            <v>IncomeParts &amp; AccessoriesCash SalesDiesel Three Wheeler</v>
          </cell>
          <cell r="H493" t="str">
            <v/>
          </cell>
          <cell r="I493">
            <v>29294</v>
          </cell>
          <cell r="J493">
            <v>-29294</v>
          </cell>
          <cell r="K493">
            <v>0</v>
          </cell>
          <cell r="L493">
            <v>-29294</v>
          </cell>
        </row>
        <row r="494">
          <cell r="A494" t="str">
            <v>302031024</v>
          </cell>
          <cell r="B494" t="str">
            <v>30</v>
          </cell>
          <cell r="C494" t="str">
            <v>20</v>
          </cell>
          <cell r="D494" t="str">
            <v>310</v>
          </cell>
          <cell r="E494" t="str">
            <v>24</v>
          </cell>
          <cell r="F494" t="str">
            <v>IncomeParts &amp; AccessoriesCash SalesThree Wheeler Tyres</v>
          </cell>
          <cell r="H494" t="str">
            <v/>
          </cell>
          <cell r="I494" t="str">
            <v/>
          </cell>
          <cell r="J494">
            <v>0</v>
          </cell>
          <cell r="K494">
            <v>0</v>
          </cell>
          <cell r="L494">
            <v>0</v>
          </cell>
        </row>
        <row r="495">
          <cell r="A495" t="str">
            <v>302031025</v>
          </cell>
          <cell r="B495" t="str">
            <v>30</v>
          </cell>
          <cell r="C495" t="str">
            <v>20</v>
          </cell>
          <cell r="D495" t="str">
            <v>310</v>
          </cell>
          <cell r="E495" t="str">
            <v>25</v>
          </cell>
          <cell r="F495" t="str">
            <v>IncomeParts &amp; AccessoriesCash SalesAccessories</v>
          </cell>
          <cell r="H495" t="str">
            <v/>
          </cell>
          <cell r="I495" t="str">
            <v/>
          </cell>
          <cell r="J495">
            <v>0</v>
          </cell>
          <cell r="K495">
            <v>0</v>
          </cell>
          <cell r="L495">
            <v>0</v>
          </cell>
        </row>
        <row r="496">
          <cell r="A496" t="str">
            <v>302031030</v>
          </cell>
          <cell r="B496" t="str">
            <v>30</v>
          </cell>
          <cell r="C496" t="str">
            <v>20</v>
          </cell>
          <cell r="D496" t="str">
            <v>310</v>
          </cell>
          <cell r="E496" t="str">
            <v>30</v>
          </cell>
          <cell r="F496" t="str">
            <v>IncomeParts &amp; AccessoriesCash SalesEicher</v>
          </cell>
          <cell r="H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A497" t="str">
            <v>302031033</v>
          </cell>
          <cell r="B497" t="str">
            <v>30</v>
          </cell>
          <cell r="C497" t="str">
            <v>20</v>
          </cell>
          <cell r="D497" t="str">
            <v>310</v>
          </cell>
          <cell r="E497" t="str">
            <v>33</v>
          </cell>
          <cell r="F497" t="str">
            <v>IncomeParts &amp; AccessoriesCash SalesSERVO LUBRICANTS</v>
          </cell>
          <cell r="H497">
            <v>8358</v>
          </cell>
          <cell r="I497">
            <v>195810.2</v>
          </cell>
          <cell r="J497">
            <v>-187452.2</v>
          </cell>
          <cell r="K497">
            <v>0</v>
          </cell>
          <cell r="L497">
            <v>-187452.2</v>
          </cell>
        </row>
        <row r="498">
          <cell r="A498" t="str">
            <v>302031040</v>
          </cell>
          <cell r="B498" t="str">
            <v>30</v>
          </cell>
          <cell r="C498" t="str">
            <v>20</v>
          </cell>
          <cell r="D498" t="str">
            <v>310</v>
          </cell>
          <cell r="E498" t="str">
            <v>40</v>
          </cell>
          <cell r="F498" t="str">
            <v>IncomeParts &amp; AccessoriesCash SalesFarmtrac</v>
          </cell>
          <cell r="H498" t="str">
            <v/>
          </cell>
          <cell r="I498" t="str">
            <v/>
          </cell>
          <cell r="J498">
            <v>0</v>
          </cell>
          <cell r="K498">
            <v>0</v>
          </cell>
          <cell r="L498">
            <v>0</v>
          </cell>
        </row>
        <row r="499">
          <cell r="A499" t="str">
            <v>302031050</v>
          </cell>
          <cell r="B499" t="str">
            <v>30</v>
          </cell>
          <cell r="C499" t="str">
            <v>20</v>
          </cell>
          <cell r="D499" t="str">
            <v>310</v>
          </cell>
          <cell r="E499" t="str">
            <v>50</v>
          </cell>
          <cell r="F499" t="str">
            <v>IncomeParts &amp; AccessoriesCash SalesLocal Spares</v>
          </cell>
          <cell r="H499">
            <v>24694</v>
          </cell>
          <cell r="I499">
            <v>394924.19</v>
          </cell>
          <cell r="J499">
            <v>-370230.19</v>
          </cell>
          <cell r="K499">
            <v>0</v>
          </cell>
          <cell r="L499">
            <v>-370230.19</v>
          </cell>
        </row>
        <row r="500">
          <cell r="A500" t="str">
            <v>302031051</v>
          </cell>
          <cell r="B500" t="str">
            <v>30</v>
          </cell>
          <cell r="C500" t="str">
            <v>20</v>
          </cell>
          <cell r="D500" t="str">
            <v>310</v>
          </cell>
          <cell r="E500" t="str">
            <v>51</v>
          </cell>
          <cell r="F500" t="str">
            <v>IncomeParts &amp; AccessoriesCash SalesGeneral Stores</v>
          </cell>
          <cell r="H500">
            <v>316</v>
          </cell>
          <cell r="I500">
            <v>10371.700000000001</v>
          </cell>
          <cell r="J500">
            <v>-10055.700000000001</v>
          </cell>
          <cell r="K500">
            <v>0</v>
          </cell>
          <cell r="L500">
            <v>-10055.700000000001</v>
          </cell>
        </row>
        <row r="501">
          <cell r="A501" t="str">
            <v>302031052</v>
          </cell>
          <cell r="B501" t="str">
            <v>30</v>
          </cell>
          <cell r="C501" t="str">
            <v>20</v>
          </cell>
          <cell r="D501" t="str">
            <v>310</v>
          </cell>
          <cell r="E501" t="str">
            <v>52</v>
          </cell>
          <cell r="F501" t="str">
            <v>IncomeParts &amp; AccessoriesCash SalesOil Stores</v>
          </cell>
          <cell r="H501">
            <v>1185</v>
          </cell>
          <cell r="I501">
            <v>71848</v>
          </cell>
          <cell r="J501">
            <v>-70663</v>
          </cell>
          <cell r="K501">
            <v>0</v>
          </cell>
          <cell r="L501">
            <v>-70663</v>
          </cell>
        </row>
        <row r="502">
          <cell r="A502" t="str">
            <v>302031055</v>
          </cell>
          <cell r="B502" t="str">
            <v>30</v>
          </cell>
          <cell r="C502" t="str">
            <v>20</v>
          </cell>
          <cell r="D502" t="str">
            <v>310</v>
          </cell>
          <cell r="E502" t="str">
            <v>55</v>
          </cell>
          <cell r="F502" t="str">
            <v>IncomeParts &amp; AccessoriesCash Sales2T OIL</v>
          </cell>
          <cell r="H502" t="str">
            <v/>
          </cell>
          <cell r="I502" t="str">
            <v/>
          </cell>
          <cell r="J502">
            <v>0</v>
          </cell>
          <cell r="K502">
            <v>0</v>
          </cell>
          <cell r="L502">
            <v>0</v>
          </cell>
        </row>
        <row r="503">
          <cell r="A503" t="str">
            <v>302031070</v>
          </cell>
          <cell r="B503" t="str">
            <v>30</v>
          </cell>
          <cell r="C503" t="str">
            <v>20</v>
          </cell>
          <cell r="D503" t="str">
            <v>310</v>
          </cell>
          <cell r="E503" t="str">
            <v>70</v>
          </cell>
          <cell r="F503" t="str">
            <v>IncomeParts &amp; AccessoriesCash SalesAccessories</v>
          </cell>
          <cell r="H503" t="str">
            <v/>
          </cell>
          <cell r="I503">
            <v>2992</v>
          </cell>
          <cell r="J503">
            <v>-2992</v>
          </cell>
          <cell r="K503">
            <v>0</v>
          </cell>
          <cell r="L503">
            <v>-2992</v>
          </cell>
        </row>
        <row r="504">
          <cell r="A504" t="str">
            <v>302031072</v>
          </cell>
          <cell r="B504" t="str">
            <v>30</v>
          </cell>
          <cell r="C504" t="str">
            <v>20</v>
          </cell>
          <cell r="D504" t="str">
            <v>310</v>
          </cell>
          <cell r="E504" t="str">
            <v>72</v>
          </cell>
          <cell r="F504" t="str">
            <v xml:space="preserve">IncomeParts &amp; AccessoriesCash SalesEscort shock absorber </v>
          </cell>
          <cell r="H504">
            <v>2319</v>
          </cell>
          <cell r="I504">
            <v>64767</v>
          </cell>
          <cell r="J504">
            <v>-62448</v>
          </cell>
          <cell r="K504">
            <v>0</v>
          </cell>
          <cell r="L504">
            <v>-62448</v>
          </cell>
        </row>
        <row r="505">
          <cell r="A505" t="str">
            <v>302031073</v>
          </cell>
          <cell r="B505" t="str">
            <v>30</v>
          </cell>
          <cell r="C505" t="str">
            <v>20</v>
          </cell>
          <cell r="D505" t="str">
            <v>310</v>
          </cell>
          <cell r="E505" t="str">
            <v>73</v>
          </cell>
          <cell r="F505" t="str">
            <v xml:space="preserve">IncomeParts &amp; AccessoriesCash SalesLPG kits </v>
          </cell>
          <cell r="H505">
            <v>34500</v>
          </cell>
          <cell r="I505">
            <v>140599</v>
          </cell>
          <cell r="J505">
            <v>-106099</v>
          </cell>
          <cell r="K505">
            <v>0</v>
          </cell>
          <cell r="L505">
            <v>-106099</v>
          </cell>
        </row>
        <row r="506">
          <cell r="A506" t="str">
            <v>302031074</v>
          </cell>
          <cell r="B506" t="str">
            <v>30</v>
          </cell>
          <cell r="C506" t="str">
            <v>20</v>
          </cell>
          <cell r="D506" t="str">
            <v>310</v>
          </cell>
          <cell r="E506" t="str">
            <v>74</v>
          </cell>
          <cell r="F506" t="str">
            <v xml:space="preserve">IncomeParts &amp; AccessoriesCash Sales3W tyres </v>
          </cell>
          <cell r="H506" t="str">
            <v/>
          </cell>
          <cell r="I506" t="str">
            <v/>
          </cell>
          <cell r="J506">
            <v>0</v>
          </cell>
          <cell r="K506">
            <v>0</v>
          </cell>
          <cell r="L506">
            <v>0</v>
          </cell>
        </row>
        <row r="507">
          <cell r="A507" t="str">
            <v>302031075</v>
          </cell>
          <cell r="B507" t="str">
            <v>30</v>
          </cell>
          <cell r="C507" t="str">
            <v>20</v>
          </cell>
          <cell r="D507" t="str">
            <v>310</v>
          </cell>
          <cell r="E507" t="str">
            <v>75</v>
          </cell>
          <cell r="F507" t="str">
            <v>IncomeParts &amp; AccessoriesCash SalesArmstrong Shock Absorbers</v>
          </cell>
          <cell r="H507">
            <v>8819</v>
          </cell>
          <cell r="I507">
            <v>77927</v>
          </cell>
          <cell r="J507">
            <v>-69108</v>
          </cell>
          <cell r="K507">
            <v>0</v>
          </cell>
          <cell r="L507">
            <v>-69108</v>
          </cell>
        </row>
        <row r="508">
          <cell r="A508" t="str">
            <v>302031076</v>
          </cell>
          <cell r="B508" t="str">
            <v>30</v>
          </cell>
          <cell r="C508" t="str">
            <v>20</v>
          </cell>
          <cell r="D508" t="str">
            <v>310</v>
          </cell>
          <cell r="E508" t="str">
            <v>76</v>
          </cell>
          <cell r="F508" t="str">
            <v>IncomeParts &amp; AccessoriesCash SalesMRF Tyres</v>
          </cell>
          <cell r="H508">
            <v>14757</v>
          </cell>
          <cell r="I508">
            <v>160454</v>
          </cell>
          <cell r="J508">
            <v>-145697</v>
          </cell>
          <cell r="K508">
            <v>0</v>
          </cell>
          <cell r="L508">
            <v>-145697</v>
          </cell>
        </row>
        <row r="509">
          <cell r="A509" t="str">
            <v>302031077</v>
          </cell>
          <cell r="B509" t="str">
            <v>30</v>
          </cell>
          <cell r="C509" t="str">
            <v>20</v>
          </cell>
          <cell r="D509" t="str">
            <v>310</v>
          </cell>
          <cell r="E509" t="str">
            <v>77</v>
          </cell>
          <cell r="F509" t="str">
            <v>IncomeParts &amp; AccessoriesCash SalesBATTERIES</v>
          </cell>
          <cell r="H509" t="str">
            <v/>
          </cell>
          <cell r="I509">
            <v>7776</v>
          </cell>
          <cell r="J509">
            <v>-7776</v>
          </cell>
          <cell r="K509">
            <v>0</v>
          </cell>
          <cell r="L509">
            <v>-7776</v>
          </cell>
        </row>
        <row r="510">
          <cell r="A510" t="str">
            <v>302031080</v>
          </cell>
          <cell r="B510" t="str">
            <v>30</v>
          </cell>
          <cell r="C510" t="str">
            <v>20</v>
          </cell>
          <cell r="D510" t="str">
            <v>310</v>
          </cell>
          <cell r="E510" t="str">
            <v>80</v>
          </cell>
          <cell r="F510" t="str">
            <v>IncomeParts &amp; AccessoriesCash SalesLubrication Service</v>
          </cell>
          <cell r="H510" t="str">
            <v/>
          </cell>
          <cell r="I510" t="str">
            <v/>
          </cell>
          <cell r="J510">
            <v>0</v>
          </cell>
          <cell r="K510">
            <v>0</v>
          </cell>
          <cell r="L510">
            <v>0</v>
          </cell>
        </row>
        <row r="511">
          <cell r="A511" t="str">
            <v>302031090</v>
          </cell>
          <cell r="B511" t="str">
            <v>30</v>
          </cell>
          <cell r="C511" t="str">
            <v>20</v>
          </cell>
          <cell r="D511" t="str">
            <v>310</v>
          </cell>
          <cell r="E511" t="str">
            <v>90</v>
          </cell>
          <cell r="F511" t="str">
            <v>IncomeParts &amp; AccessoriesCash SalesGeneral Spares</v>
          </cell>
          <cell r="H511" t="str">
            <v/>
          </cell>
          <cell r="I511" t="str">
            <v/>
          </cell>
          <cell r="J511">
            <v>0</v>
          </cell>
          <cell r="K511">
            <v>0</v>
          </cell>
          <cell r="L511">
            <v>0</v>
          </cell>
        </row>
        <row r="512">
          <cell r="A512" t="str">
            <v>302031091</v>
          </cell>
          <cell r="B512" t="str">
            <v>30</v>
          </cell>
          <cell r="C512" t="str">
            <v>20</v>
          </cell>
          <cell r="D512" t="str">
            <v>310</v>
          </cell>
          <cell r="E512" t="str">
            <v>91</v>
          </cell>
          <cell r="F512" t="str">
            <v>IncomeParts &amp; AccessoriesCash Sales.</v>
          </cell>
          <cell r="H512" t="str">
            <v/>
          </cell>
          <cell r="I512" t="str">
            <v/>
          </cell>
          <cell r="J512">
            <v>0</v>
          </cell>
          <cell r="K512">
            <v>0</v>
          </cell>
          <cell r="L512">
            <v>0</v>
          </cell>
        </row>
        <row r="513">
          <cell r="A513" t="str">
            <v>302031550</v>
          </cell>
          <cell r="B513" t="str">
            <v>30</v>
          </cell>
          <cell r="C513" t="str">
            <v>20</v>
          </cell>
          <cell r="D513" t="str">
            <v>315</v>
          </cell>
          <cell r="E513" t="str">
            <v>50</v>
          </cell>
          <cell r="F513" t="str">
            <v>IncomeParts &amp; AccessoriesGST Exempted Cash SalesLocal Spares</v>
          </cell>
          <cell r="H513">
            <v>95587</v>
          </cell>
          <cell r="I513">
            <v>684904.35</v>
          </cell>
          <cell r="J513">
            <v>-589317.35</v>
          </cell>
          <cell r="K513">
            <v>0</v>
          </cell>
          <cell r="L513">
            <v>-589317.35</v>
          </cell>
        </row>
        <row r="514">
          <cell r="A514" t="str">
            <v>302031551</v>
          </cell>
          <cell r="B514" t="str">
            <v>30</v>
          </cell>
          <cell r="C514" t="str">
            <v>20</v>
          </cell>
          <cell r="D514" t="str">
            <v>315</v>
          </cell>
          <cell r="E514" t="str">
            <v>51</v>
          </cell>
          <cell r="F514" t="str">
            <v>IncomeParts &amp; AccessoriesGST Exempted Cash SalesGeneral Stores</v>
          </cell>
          <cell r="H514">
            <v>1831</v>
          </cell>
          <cell r="I514">
            <v>18171</v>
          </cell>
          <cell r="J514">
            <v>-16340</v>
          </cell>
          <cell r="K514">
            <v>0</v>
          </cell>
          <cell r="L514">
            <v>-16340</v>
          </cell>
        </row>
        <row r="515">
          <cell r="A515" t="str">
            <v>302031552</v>
          </cell>
          <cell r="B515" t="str">
            <v>30</v>
          </cell>
          <cell r="C515" t="str">
            <v>20</v>
          </cell>
          <cell r="D515" t="str">
            <v>315</v>
          </cell>
          <cell r="E515" t="str">
            <v>52</v>
          </cell>
          <cell r="F515" t="str">
            <v>IncomeParts &amp; AccessoriesGST Exempted Cash SalesOil Stores</v>
          </cell>
          <cell r="H515">
            <v>4106</v>
          </cell>
          <cell r="I515">
            <v>98473.1</v>
          </cell>
          <cell r="J515">
            <v>-94367.1</v>
          </cell>
          <cell r="K515">
            <v>0</v>
          </cell>
          <cell r="L515">
            <v>-94367.1</v>
          </cell>
        </row>
        <row r="516">
          <cell r="A516" t="str">
            <v>302032010</v>
          </cell>
          <cell r="B516" t="str">
            <v>30</v>
          </cell>
          <cell r="C516" t="str">
            <v>20</v>
          </cell>
          <cell r="D516" t="str">
            <v>320</v>
          </cell>
          <cell r="E516" t="str">
            <v>10</v>
          </cell>
          <cell r="F516" t="str">
            <v>IncomeParts &amp; AccessoriesCredit SalesFord</v>
          </cell>
          <cell r="H516">
            <v>81054</v>
          </cell>
          <cell r="I516">
            <v>2103470.2000000002</v>
          </cell>
          <cell r="J516">
            <v>-2022416.2</v>
          </cell>
          <cell r="K516">
            <v>0</v>
          </cell>
          <cell r="L516">
            <v>-2022416.2</v>
          </cell>
        </row>
        <row r="517">
          <cell r="A517" t="str">
            <v>302032011</v>
          </cell>
          <cell r="B517" t="str">
            <v>30</v>
          </cell>
          <cell r="C517" t="str">
            <v>20</v>
          </cell>
          <cell r="D517" t="str">
            <v>320</v>
          </cell>
          <cell r="E517" t="str">
            <v>11</v>
          </cell>
          <cell r="F517" t="str">
            <v>IncomeParts &amp; AccessoriesCredit SalesV/S-Ford Passenger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A518" t="str">
            <v>302032020</v>
          </cell>
          <cell r="B518" t="str">
            <v>30</v>
          </cell>
          <cell r="C518" t="str">
            <v>20</v>
          </cell>
          <cell r="D518" t="str">
            <v>320</v>
          </cell>
          <cell r="E518" t="str">
            <v>20</v>
          </cell>
          <cell r="F518" t="str">
            <v>IncomeParts &amp; AccessoriesCredit SalesBajaj</v>
          </cell>
          <cell r="H518">
            <v>2853803</v>
          </cell>
          <cell r="I518">
            <v>51372737.640000001</v>
          </cell>
          <cell r="J518">
            <v>-48518934.640000001</v>
          </cell>
          <cell r="K518">
            <v>0</v>
          </cell>
          <cell r="L518">
            <v>-48518934.640000001</v>
          </cell>
        </row>
        <row r="519">
          <cell r="A519" t="str">
            <v>302032021</v>
          </cell>
          <cell r="B519" t="str">
            <v>30</v>
          </cell>
          <cell r="C519" t="str">
            <v>20</v>
          </cell>
          <cell r="D519" t="str">
            <v>320</v>
          </cell>
          <cell r="E519" t="str">
            <v>21</v>
          </cell>
          <cell r="F519" t="str">
            <v>IncomeParts &amp; AccessoriesCredit SalesV/S-Bajaj 2Wheeler</v>
          </cell>
          <cell r="H519" t="str">
            <v/>
          </cell>
          <cell r="I519">
            <v>33.15</v>
          </cell>
          <cell r="J519">
            <v>-33.15</v>
          </cell>
          <cell r="K519">
            <v>0</v>
          </cell>
          <cell r="L519">
            <v>-33.15</v>
          </cell>
        </row>
        <row r="520">
          <cell r="A520" t="str">
            <v>302032022</v>
          </cell>
          <cell r="B520" t="str">
            <v>30</v>
          </cell>
          <cell r="C520" t="str">
            <v>20</v>
          </cell>
          <cell r="D520" t="str">
            <v>320</v>
          </cell>
          <cell r="E520" t="str">
            <v>22</v>
          </cell>
          <cell r="F520" t="str">
            <v>IncomeParts &amp; AccessoriesCredit SalesV/S-Bajaj 3Wheeler</v>
          </cell>
          <cell r="H520" t="str">
            <v/>
          </cell>
          <cell r="I520">
            <v>98</v>
          </cell>
          <cell r="J520">
            <v>-98</v>
          </cell>
          <cell r="K520">
            <v>0</v>
          </cell>
          <cell r="L520">
            <v>-98</v>
          </cell>
        </row>
        <row r="521">
          <cell r="A521" t="str">
            <v>302032023</v>
          </cell>
          <cell r="B521" t="str">
            <v>30</v>
          </cell>
          <cell r="C521" t="str">
            <v>20</v>
          </cell>
          <cell r="D521" t="str">
            <v>320</v>
          </cell>
          <cell r="E521" t="str">
            <v>23</v>
          </cell>
          <cell r="F521" t="str">
            <v>IncomeParts &amp; AccessoriesCredit SalesDiesel Three Wheeler</v>
          </cell>
          <cell r="H521">
            <v>1707</v>
          </cell>
          <cell r="I521">
            <v>1952</v>
          </cell>
          <cell r="J521">
            <v>-245</v>
          </cell>
          <cell r="K521">
            <v>0</v>
          </cell>
          <cell r="L521">
            <v>-245</v>
          </cell>
        </row>
        <row r="522">
          <cell r="A522" t="str">
            <v>302032024</v>
          </cell>
          <cell r="B522" t="str">
            <v>30</v>
          </cell>
          <cell r="C522" t="str">
            <v>20</v>
          </cell>
          <cell r="D522" t="str">
            <v>320</v>
          </cell>
          <cell r="E522" t="str">
            <v>24</v>
          </cell>
          <cell r="F522" t="str">
            <v>IncomeParts &amp; AccessoriesCredit SalesThree Wheeler Tyres</v>
          </cell>
          <cell r="H522" t="str">
            <v/>
          </cell>
          <cell r="I522" t="str">
            <v/>
          </cell>
          <cell r="J522">
            <v>0</v>
          </cell>
          <cell r="K522">
            <v>0</v>
          </cell>
          <cell r="L522">
            <v>0</v>
          </cell>
        </row>
        <row r="523">
          <cell r="A523" t="str">
            <v>302032025</v>
          </cell>
          <cell r="B523" t="str">
            <v>30</v>
          </cell>
          <cell r="C523" t="str">
            <v>20</v>
          </cell>
          <cell r="D523" t="str">
            <v>320</v>
          </cell>
          <cell r="E523" t="str">
            <v>25</v>
          </cell>
          <cell r="F523" t="str">
            <v>IncomeParts &amp; AccessoriesCredit SalesAccessories</v>
          </cell>
          <cell r="H523" t="str">
            <v/>
          </cell>
          <cell r="I523" t="str">
            <v/>
          </cell>
          <cell r="J523">
            <v>0</v>
          </cell>
          <cell r="K523">
            <v>0</v>
          </cell>
          <cell r="L523">
            <v>0</v>
          </cell>
        </row>
        <row r="524">
          <cell r="A524" t="str">
            <v>302032030</v>
          </cell>
          <cell r="B524" t="str">
            <v>30</v>
          </cell>
          <cell r="C524" t="str">
            <v>20</v>
          </cell>
          <cell r="D524" t="str">
            <v>320</v>
          </cell>
          <cell r="E524" t="str">
            <v>30</v>
          </cell>
          <cell r="F524" t="str">
            <v>IncomeParts &amp; AccessoriesCredit SalesEicher</v>
          </cell>
          <cell r="H524" t="str">
            <v/>
          </cell>
          <cell r="I524" t="str">
            <v/>
          </cell>
          <cell r="J524">
            <v>0</v>
          </cell>
          <cell r="K524">
            <v>0</v>
          </cell>
          <cell r="L524">
            <v>0</v>
          </cell>
        </row>
        <row r="525">
          <cell r="A525" t="str">
            <v>302032033</v>
          </cell>
          <cell r="B525" t="str">
            <v>30</v>
          </cell>
          <cell r="C525" t="str">
            <v>20</v>
          </cell>
          <cell r="D525" t="str">
            <v>320</v>
          </cell>
          <cell r="E525" t="str">
            <v>33</v>
          </cell>
          <cell r="F525" t="str">
            <v>IncomeParts &amp; AccessoriesCredit SalesSERVO LUBRICANTS</v>
          </cell>
          <cell r="H525">
            <v>1531532</v>
          </cell>
          <cell r="I525">
            <v>11236724</v>
          </cell>
          <cell r="J525">
            <v>-9705192</v>
          </cell>
          <cell r="K525">
            <v>0</v>
          </cell>
          <cell r="L525">
            <v>-9705192</v>
          </cell>
        </row>
        <row r="526">
          <cell r="A526" t="str">
            <v>302032040</v>
          </cell>
          <cell r="B526" t="str">
            <v>30</v>
          </cell>
          <cell r="C526" t="str">
            <v>20</v>
          </cell>
          <cell r="D526" t="str">
            <v>320</v>
          </cell>
          <cell r="E526" t="str">
            <v>40</v>
          </cell>
          <cell r="F526" t="str">
            <v>IncomeParts &amp; AccessoriesCredit SalesFarmtrac</v>
          </cell>
          <cell r="H526" t="str">
            <v/>
          </cell>
          <cell r="I526" t="str">
            <v/>
          </cell>
          <cell r="J526">
            <v>0</v>
          </cell>
          <cell r="K526">
            <v>0</v>
          </cell>
          <cell r="L526">
            <v>0</v>
          </cell>
        </row>
        <row r="527">
          <cell r="A527" t="str">
            <v>302032050</v>
          </cell>
          <cell r="B527" t="str">
            <v>30</v>
          </cell>
          <cell r="C527" t="str">
            <v>20</v>
          </cell>
          <cell r="D527" t="str">
            <v>320</v>
          </cell>
          <cell r="E527" t="str">
            <v>50</v>
          </cell>
          <cell r="F527" t="str">
            <v>IncomeParts &amp; AccessoriesCredit SalesLocal Spares</v>
          </cell>
          <cell r="H527">
            <v>11971</v>
          </cell>
          <cell r="I527">
            <v>636442.82999999996</v>
          </cell>
          <cell r="J527">
            <v>-624471.82999999996</v>
          </cell>
          <cell r="K527">
            <v>0</v>
          </cell>
          <cell r="L527">
            <v>-624471.82999999996</v>
          </cell>
        </row>
        <row r="528">
          <cell r="A528" t="str">
            <v>302032051</v>
          </cell>
          <cell r="B528" t="str">
            <v>30</v>
          </cell>
          <cell r="C528" t="str">
            <v>20</v>
          </cell>
          <cell r="D528" t="str">
            <v>320</v>
          </cell>
          <cell r="E528" t="str">
            <v>51</v>
          </cell>
          <cell r="F528" t="str">
            <v>IncomeParts &amp; AccessoriesCredit SalesGeneral Stores</v>
          </cell>
          <cell r="H528">
            <v>338</v>
          </cell>
          <cell r="I528">
            <v>17000.75</v>
          </cell>
          <cell r="J528">
            <v>-16662.75</v>
          </cell>
          <cell r="K528">
            <v>0</v>
          </cell>
          <cell r="L528">
            <v>-16662.75</v>
          </cell>
        </row>
        <row r="529">
          <cell r="A529" t="str">
            <v>302032052</v>
          </cell>
          <cell r="B529" t="str">
            <v>30</v>
          </cell>
          <cell r="C529" t="str">
            <v>20</v>
          </cell>
          <cell r="D529" t="str">
            <v>320</v>
          </cell>
          <cell r="E529" t="str">
            <v>52</v>
          </cell>
          <cell r="F529" t="str">
            <v>IncomeParts &amp; AccessoriesCredit SalesOil Stores</v>
          </cell>
          <cell r="H529">
            <v>1230</v>
          </cell>
          <cell r="I529">
            <v>57435.15</v>
          </cell>
          <cell r="J529">
            <v>-56205.15</v>
          </cell>
          <cell r="K529">
            <v>0</v>
          </cell>
          <cell r="L529">
            <v>-56205.15</v>
          </cell>
        </row>
        <row r="530">
          <cell r="A530" t="str">
            <v>302032055</v>
          </cell>
          <cell r="B530" t="str">
            <v>30</v>
          </cell>
          <cell r="C530" t="str">
            <v>20</v>
          </cell>
          <cell r="D530" t="str">
            <v>320</v>
          </cell>
          <cell r="E530" t="str">
            <v>55</v>
          </cell>
          <cell r="F530" t="str">
            <v>IncomeParts &amp; AccessoriesCredit Sales2T OIL</v>
          </cell>
          <cell r="H530" t="str">
            <v/>
          </cell>
          <cell r="I530" t="str">
            <v/>
          </cell>
          <cell r="J530">
            <v>0</v>
          </cell>
          <cell r="K530">
            <v>0</v>
          </cell>
          <cell r="L530">
            <v>0</v>
          </cell>
        </row>
        <row r="531">
          <cell r="A531" t="str">
            <v>302032070</v>
          </cell>
          <cell r="B531" t="str">
            <v>30</v>
          </cell>
          <cell r="C531" t="str">
            <v>20</v>
          </cell>
          <cell r="D531" t="str">
            <v>320</v>
          </cell>
          <cell r="E531" t="str">
            <v>70</v>
          </cell>
          <cell r="F531" t="str">
            <v>IncomeParts &amp; AccessoriesCredit SalesAccessories</v>
          </cell>
          <cell r="H531">
            <v>10710</v>
          </cell>
          <cell r="I531">
            <v>103834</v>
          </cell>
          <cell r="J531">
            <v>-93124</v>
          </cell>
          <cell r="K531">
            <v>0</v>
          </cell>
          <cell r="L531">
            <v>-93124</v>
          </cell>
        </row>
        <row r="532">
          <cell r="A532" t="str">
            <v>302032072</v>
          </cell>
          <cell r="B532" t="str">
            <v>30</v>
          </cell>
          <cell r="C532" t="str">
            <v>20</v>
          </cell>
          <cell r="D532" t="str">
            <v>320</v>
          </cell>
          <cell r="E532" t="str">
            <v>72</v>
          </cell>
          <cell r="F532" t="str">
            <v xml:space="preserve">IncomeParts &amp; AccessoriesCredit SalesEscort shock absorber </v>
          </cell>
          <cell r="H532">
            <v>32638</v>
          </cell>
          <cell r="I532">
            <v>672562.6</v>
          </cell>
          <cell r="J532">
            <v>-639924.6</v>
          </cell>
          <cell r="K532">
            <v>0</v>
          </cell>
          <cell r="L532">
            <v>-639924.6</v>
          </cell>
        </row>
        <row r="533">
          <cell r="A533" t="str">
            <v>302032073</v>
          </cell>
          <cell r="B533" t="str">
            <v>30</v>
          </cell>
          <cell r="C533" t="str">
            <v>20</v>
          </cell>
          <cell r="D533" t="str">
            <v>320</v>
          </cell>
          <cell r="E533" t="str">
            <v>73</v>
          </cell>
          <cell r="F533" t="str">
            <v xml:space="preserve">IncomeParts &amp; AccessoriesCredit SalesLPG kits </v>
          </cell>
          <cell r="H533">
            <v>35988</v>
          </cell>
          <cell r="I533">
            <v>802368</v>
          </cell>
          <cell r="J533">
            <v>-766380</v>
          </cell>
          <cell r="K533">
            <v>0</v>
          </cell>
          <cell r="L533">
            <v>-766380</v>
          </cell>
        </row>
        <row r="534">
          <cell r="A534" t="str">
            <v>302032074</v>
          </cell>
          <cell r="B534" t="str">
            <v>30</v>
          </cell>
          <cell r="C534" t="str">
            <v>20</v>
          </cell>
          <cell r="D534" t="str">
            <v>320</v>
          </cell>
          <cell r="E534" t="str">
            <v>74</v>
          </cell>
          <cell r="F534" t="str">
            <v xml:space="preserve">IncomeParts &amp; AccessoriesCredit Sales3W tyres </v>
          </cell>
          <cell r="H534" t="str">
            <v/>
          </cell>
          <cell r="I534">
            <v>149</v>
          </cell>
          <cell r="J534">
            <v>-149</v>
          </cell>
          <cell r="K534">
            <v>0</v>
          </cell>
          <cell r="L534">
            <v>-149</v>
          </cell>
        </row>
        <row r="535">
          <cell r="A535" t="str">
            <v>302032075</v>
          </cell>
          <cell r="B535" t="str">
            <v>30</v>
          </cell>
          <cell r="C535" t="str">
            <v>20</v>
          </cell>
          <cell r="D535" t="str">
            <v>320</v>
          </cell>
          <cell r="E535" t="str">
            <v>75</v>
          </cell>
          <cell r="F535" t="str">
            <v>IncomeParts &amp; AccessoriesCredit SalesArmstrong Shock Absorbers</v>
          </cell>
          <cell r="H535">
            <v>84728</v>
          </cell>
          <cell r="I535">
            <v>3673180</v>
          </cell>
          <cell r="J535">
            <v>-3588452</v>
          </cell>
          <cell r="K535">
            <v>0</v>
          </cell>
          <cell r="L535">
            <v>-3588452</v>
          </cell>
        </row>
        <row r="536">
          <cell r="A536" t="str">
            <v>302032076</v>
          </cell>
          <cell r="B536" t="str">
            <v>30</v>
          </cell>
          <cell r="C536" t="str">
            <v>20</v>
          </cell>
          <cell r="D536" t="str">
            <v>320</v>
          </cell>
          <cell r="E536" t="str">
            <v>76</v>
          </cell>
          <cell r="F536" t="str">
            <v>IncomeParts &amp; AccessoriesCredit SalesMRF Tyres</v>
          </cell>
          <cell r="H536">
            <v>175461</v>
          </cell>
          <cell r="I536">
            <v>3260593.7</v>
          </cell>
          <cell r="J536">
            <v>-3085132.7</v>
          </cell>
          <cell r="K536">
            <v>0</v>
          </cell>
          <cell r="L536">
            <v>-3085132.7</v>
          </cell>
        </row>
        <row r="537">
          <cell r="A537" t="str">
            <v>302032077</v>
          </cell>
          <cell r="B537" t="str">
            <v>30</v>
          </cell>
          <cell r="C537" t="str">
            <v>20</v>
          </cell>
          <cell r="D537" t="str">
            <v>320</v>
          </cell>
          <cell r="E537" t="str">
            <v>77</v>
          </cell>
          <cell r="F537" t="str">
            <v>IncomeParts &amp; AccessoriesCredit SalesBATTERIES</v>
          </cell>
          <cell r="H537" t="str">
            <v/>
          </cell>
          <cell r="I537" t="str">
            <v/>
          </cell>
          <cell r="J537">
            <v>0</v>
          </cell>
          <cell r="K537">
            <v>0</v>
          </cell>
          <cell r="L537">
            <v>0</v>
          </cell>
        </row>
        <row r="538">
          <cell r="A538" t="str">
            <v>302032079</v>
          </cell>
          <cell r="B538" t="str">
            <v>30</v>
          </cell>
          <cell r="C538" t="str">
            <v>20</v>
          </cell>
          <cell r="D538" t="str">
            <v>320</v>
          </cell>
          <cell r="E538" t="str">
            <v>79</v>
          </cell>
          <cell r="F538" t="str">
            <v>IncomeParts &amp; AccessoriesCredit SalesLPG Cylinder</v>
          </cell>
          <cell r="H538" t="str">
            <v/>
          </cell>
          <cell r="I538">
            <v>140304</v>
          </cell>
          <cell r="J538">
            <v>-140304</v>
          </cell>
          <cell r="K538">
            <v>0</v>
          </cell>
          <cell r="L538">
            <v>-140304</v>
          </cell>
        </row>
        <row r="539">
          <cell r="A539" t="str">
            <v>302032080</v>
          </cell>
          <cell r="B539" t="str">
            <v>30</v>
          </cell>
          <cell r="C539" t="str">
            <v>20</v>
          </cell>
          <cell r="D539" t="str">
            <v>320</v>
          </cell>
          <cell r="E539" t="str">
            <v>80</v>
          </cell>
          <cell r="F539" t="str">
            <v>IncomeParts &amp; AccessoriesCredit SalesLubrication Service</v>
          </cell>
          <cell r="H539" t="str">
            <v/>
          </cell>
          <cell r="I539" t="str">
            <v/>
          </cell>
          <cell r="J539">
            <v>0</v>
          </cell>
          <cell r="K539">
            <v>0</v>
          </cell>
          <cell r="L539">
            <v>0</v>
          </cell>
        </row>
        <row r="540">
          <cell r="A540" t="str">
            <v>302032090</v>
          </cell>
          <cell r="B540" t="str">
            <v>30</v>
          </cell>
          <cell r="C540" t="str">
            <v>20</v>
          </cell>
          <cell r="D540" t="str">
            <v>320</v>
          </cell>
          <cell r="E540" t="str">
            <v>90</v>
          </cell>
          <cell r="F540" t="str">
            <v>IncomeParts &amp; AccessoriesCredit SalesGeneral Spares</v>
          </cell>
          <cell r="H540" t="str">
            <v/>
          </cell>
          <cell r="I540" t="str">
            <v/>
          </cell>
          <cell r="J540">
            <v>0</v>
          </cell>
          <cell r="K540">
            <v>0</v>
          </cell>
          <cell r="L540">
            <v>0</v>
          </cell>
        </row>
        <row r="541">
          <cell r="A541" t="str">
            <v>302032091</v>
          </cell>
          <cell r="B541" t="str">
            <v>30</v>
          </cell>
          <cell r="C541" t="str">
            <v>20</v>
          </cell>
          <cell r="D541" t="str">
            <v>320</v>
          </cell>
          <cell r="E541" t="str">
            <v>91</v>
          </cell>
          <cell r="F541" t="str">
            <v>IncomeParts &amp; AccessoriesCredit Sales.</v>
          </cell>
          <cell r="H541" t="str">
            <v/>
          </cell>
          <cell r="I541" t="str">
            <v/>
          </cell>
          <cell r="J541">
            <v>0</v>
          </cell>
          <cell r="K541">
            <v>0</v>
          </cell>
          <cell r="L541">
            <v>0</v>
          </cell>
        </row>
        <row r="542">
          <cell r="A542" t="str">
            <v>302032550</v>
          </cell>
          <cell r="B542" t="str">
            <v>30</v>
          </cell>
          <cell r="C542" t="str">
            <v>20</v>
          </cell>
          <cell r="D542" t="str">
            <v>325</v>
          </cell>
          <cell r="E542" t="str">
            <v>50</v>
          </cell>
          <cell r="F542" t="str">
            <v>IncomeParts &amp; AccessoriesGST Exempted Credit SalesLocal Spares</v>
          </cell>
          <cell r="H542">
            <v>71409</v>
          </cell>
          <cell r="I542">
            <v>839607.6</v>
          </cell>
          <cell r="J542">
            <v>-768198.6</v>
          </cell>
          <cell r="K542">
            <v>0</v>
          </cell>
          <cell r="L542">
            <v>-768198.6</v>
          </cell>
        </row>
        <row r="543">
          <cell r="A543" t="str">
            <v>302032551</v>
          </cell>
          <cell r="B543" t="str">
            <v>30</v>
          </cell>
          <cell r="C543" t="str">
            <v>20</v>
          </cell>
          <cell r="D543" t="str">
            <v>325</v>
          </cell>
          <cell r="E543" t="str">
            <v>51</v>
          </cell>
          <cell r="F543" t="str">
            <v>IncomeParts &amp; AccessoriesGST Exempted Credit SalesGeneral Stores</v>
          </cell>
          <cell r="H543">
            <v>1507</v>
          </cell>
          <cell r="I543">
            <v>28994.7</v>
          </cell>
          <cell r="J543">
            <v>-27487.7</v>
          </cell>
          <cell r="K543">
            <v>0</v>
          </cell>
          <cell r="L543">
            <v>-27487.7</v>
          </cell>
        </row>
        <row r="544">
          <cell r="A544" t="str">
            <v>302032552</v>
          </cell>
          <cell r="B544" t="str">
            <v>30</v>
          </cell>
          <cell r="C544" t="str">
            <v>20</v>
          </cell>
          <cell r="D544" t="str">
            <v>325</v>
          </cell>
          <cell r="E544" t="str">
            <v>52</v>
          </cell>
          <cell r="F544" t="str">
            <v>IncomeParts &amp; AccessoriesGST Exempted Credit SalesOil Stores</v>
          </cell>
          <cell r="H544">
            <v>3714</v>
          </cell>
          <cell r="I544">
            <v>87959</v>
          </cell>
          <cell r="J544">
            <v>-84245</v>
          </cell>
          <cell r="K544">
            <v>0</v>
          </cell>
          <cell r="L544">
            <v>-84245</v>
          </cell>
        </row>
        <row r="545">
          <cell r="A545" t="str">
            <v>302032573</v>
          </cell>
          <cell r="B545" t="str">
            <v>30</v>
          </cell>
          <cell r="C545" t="str">
            <v>20</v>
          </cell>
          <cell r="D545" t="str">
            <v>325</v>
          </cell>
          <cell r="E545" t="str">
            <v>73</v>
          </cell>
          <cell r="F545" t="str">
            <v xml:space="preserve">IncomeParts &amp; AccessoriesGST Exempted Credit SalesLPG kits </v>
          </cell>
          <cell r="H545" t="str">
            <v/>
          </cell>
          <cell r="I545" t="str">
            <v/>
          </cell>
          <cell r="J545">
            <v>0</v>
          </cell>
          <cell r="K545">
            <v>0</v>
          </cell>
          <cell r="L545">
            <v>0</v>
          </cell>
        </row>
        <row r="546">
          <cell r="A546" t="str">
            <v>302032578</v>
          </cell>
          <cell r="B546" t="str">
            <v>30</v>
          </cell>
          <cell r="C546" t="str">
            <v>20</v>
          </cell>
          <cell r="D546" t="str">
            <v>325</v>
          </cell>
          <cell r="E546" t="str">
            <v>78</v>
          </cell>
          <cell r="F546" t="str">
            <v>IncomeParts &amp; AccessoriesGST Exempted Credit SalesLP Gas</v>
          </cell>
          <cell r="H546" t="str">
            <v/>
          </cell>
          <cell r="I546">
            <v>173540</v>
          </cell>
          <cell r="J546">
            <v>-173540</v>
          </cell>
          <cell r="K546">
            <v>0</v>
          </cell>
          <cell r="L546">
            <v>-173540</v>
          </cell>
        </row>
        <row r="547">
          <cell r="A547" t="str">
            <v>302033010</v>
          </cell>
          <cell r="B547" t="str">
            <v>30</v>
          </cell>
          <cell r="C547" t="str">
            <v>20</v>
          </cell>
          <cell r="D547" t="str">
            <v>330</v>
          </cell>
          <cell r="E547" t="str">
            <v>10</v>
          </cell>
          <cell r="F547" t="str">
            <v>IncomeParts &amp; AccessoriesInter Department SalesFord</v>
          </cell>
          <cell r="H547">
            <v>202</v>
          </cell>
          <cell r="I547">
            <v>146855</v>
          </cell>
          <cell r="J547">
            <v>-146653</v>
          </cell>
          <cell r="K547">
            <v>0</v>
          </cell>
          <cell r="L547">
            <v>-146653</v>
          </cell>
        </row>
        <row r="548">
          <cell r="A548" t="str">
            <v>302033020</v>
          </cell>
          <cell r="B548" t="str">
            <v>30</v>
          </cell>
          <cell r="C548" t="str">
            <v>20</v>
          </cell>
          <cell r="D548" t="str">
            <v>330</v>
          </cell>
          <cell r="E548" t="str">
            <v>20</v>
          </cell>
          <cell r="F548" t="str">
            <v>IncomeParts &amp; AccessoriesInter Department SalesBajaj</v>
          </cell>
          <cell r="H548">
            <v>3685</v>
          </cell>
          <cell r="I548">
            <v>310744</v>
          </cell>
          <cell r="J548">
            <v>-307059</v>
          </cell>
          <cell r="K548">
            <v>0</v>
          </cell>
          <cell r="L548">
            <v>-307059</v>
          </cell>
        </row>
        <row r="549">
          <cell r="A549" t="str">
            <v>302033021</v>
          </cell>
          <cell r="B549" t="str">
            <v>30</v>
          </cell>
          <cell r="C549" t="str">
            <v>20</v>
          </cell>
          <cell r="D549" t="str">
            <v>330</v>
          </cell>
          <cell r="E549" t="str">
            <v>21</v>
          </cell>
          <cell r="F549" t="str">
            <v>IncomeParts &amp; AccessoriesInter Department SalesV/S-Bajaj 2Wheeler</v>
          </cell>
          <cell r="H549" t="str">
            <v/>
          </cell>
          <cell r="I549">
            <v>1248</v>
          </cell>
          <cell r="J549">
            <v>-1248</v>
          </cell>
          <cell r="K549">
            <v>0</v>
          </cell>
          <cell r="L549">
            <v>-1248</v>
          </cell>
        </row>
        <row r="550">
          <cell r="A550" t="str">
            <v>302033022</v>
          </cell>
          <cell r="B550" t="str">
            <v>30</v>
          </cell>
          <cell r="C550" t="str">
            <v>20</v>
          </cell>
          <cell r="D550" t="str">
            <v>330</v>
          </cell>
          <cell r="E550" t="str">
            <v>22</v>
          </cell>
          <cell r="F550" t="str">
            <v>IncomeParts &amp; AccessoriesInter Department SalesV/S-Bajaj 3Wheeler</v>
          </cell>
          <cell r="H550" t="str">
            <v/>
          </cell>
          <cell r="I550">
            <v>8968</v>
          </cell>
          <cell r="J550">
            <v>-8968</v>
          </cell>
          <cell r="K550">
            <v>0</v>
          </cell>
          <cell r="L550">
            <v>-8968</v>
          </cell>
        </row>
        <row r="551">
          <cell r="A551" t="str">
            <v>302033023</v>
          </cell>
          <cell r="B551" t="str">
            <v>30</v>
          </cell>
          <cell r="C551" t="str">
            <v>20</v>
          </cell>
          <cell r="D551" t="str">
            <v>330</v>
          </cell>
          <cell r="E551" t="str">
            <v>23</v>
          </cell>
          <cell r="F551" t="str">
            <v>IncomeParts &amp; AccessoriesInter Department SalesDiesel Three Wheeler</v>
          </cell>
          <cell r="H551" t="str">
            <v/>
          </cell>
          <cell r="I551" t="str">
            <v/>
          </cell>
          <cell r="J551">
            <v>0</v>
          </cell>
          <cell r="K551">
            <v>0</v>
          </cell>
          <cell r="L551">
            <v>0</v>
          </cell>
        </row>
        <row r="552">
          <cell r="A552" t="str">
            <v>302033024</v>
          </cell>
          <cell r="B552" t="str">
            <v>30</v>
          </cell>
          <cell r="C552" t="str">
            <v>20</v>
          </cell>
          <cell r="D552" t="str">
            <v>330</v>
          </cell>
          <cell r="E552" t="str">
            <v>24</v>
          </cell>
          <cell r="F552" t="str">
            <v>IncomeParts &amp; AccessoriesInter Department SalesThree Wheeler Tyres</v>
          </cell>
          <cell r="H552" t="str">
            <v/>
          </cell>
          <cell r="I552" t="str">
            <v/>
          </cell>
          <cell r="J552">
            <v>0</v>
          </cell>
          <cell r="K552">
            <v>0</v>
          </cell>
          <cell r="L552">
            <v>0</v>
          </cell>
        </row>
        <row r="553">
          <cell r="A553" t="str">
            <v>302033025</v>
          </cell>
          <cell r="B553" t="str">
            <v>30</v>
          </cell>
          <cell r="C553" t="str">
            <v>20</v>
          </cell>
          <cell r="D553" t="str">
            <v>330</v>
          </cell>
          <cell r="E553" t="str">
            <v>25</v>
          </cell>
          <cell r="F553" t="str">
            <v>IncomeParts &amp; AccessoriesInter Department SalesAccessories</v>
          </cell>
          <cell r="H553" t="str">
            <v/>
          </cell>
          <cell r="I553" t="str">
            <v/>
          </cell>
          <cell r="J553">
            <v>0</v>
          </cell>
          <cell r="K553">
            <v>0</v>
          </cell>
          <cell r="L553">
            <v>0</v>
          </cell>
        </row>
        <row r="554">
          <cell r="A554" t="str">
            <v>302033030</v>
          </cell>
          <cell r="B554" t="str">
            <v>30</v>
          </cell>
          <cell r="C554" t="str">
            <v>20</v>
          </cell>
          <cell r="D554" t="str">
            <v>330</v>
          </cell>
          <cell r="E554" t="str">
            <v>30</v>
          </cell>
          <cell r="F554" t="str">
            <v>IncomeParts &amp; AccessoriesInter Department SalesEicher</v>
          </cell>
          <cell r="H554" t="str">
            <v/>
          </cell>
          <cell r="I554" t="str">
            <v/>
          </cell>
          <cell r="J554">
            <v>0</v>
          </cell>
          <cell r="K554">
            <v>0</v>
          </cell>
          <cell r="L554">
            <v>0</v>
          </cell>
        </row>
        <row r="555">
          <cell r="A555" t="str">
            <v>302033033</v>
          </cell>
          <cell r="B555" t="str">
            <v>30</v>
          </cell>
          <cell r="C555" t="str">
            <v>20</v>
          </cell>
          <cell r="D555" t="str">
            <v>330</v>
          </cell>
          <cell r="E555" t="str">
            <v>33</v>
          </cell>
          <cell r="F555" t="str">
            <v>IncomeParts &amp; AccessoriesInter Department SalesSERVO LUBRICANTS</v>
          </cell>
          <cell r="H555">
            <v>82151</v>
          </cell>
          <cell r="I555">
            <v>1092563</v>
          </cell>
          <cell r="J555">
            <v>-1010412</v>
          </cell>
          <cell r="K555">
            <v>0</v>
          </cell>
          <cell r="L555">
            <v>-1010412</v>
          </cell>
        </row>
        <row r="556">
          <cell r="A556" t="str">
            <v>302033040</v>
          </cell>
          <cell r="B556" t="str">
            <v>30</v>
          </cell>
          <cell r="C556" t="str">
            <v>20</v>
          </cell>
          <cell r="D556" t="str">
            <v>330</v>
          </cell>
          <cell r="E556" t="str">
            <v>40</v>
          </cell>
          <cell r="F556" t="str">
            <v>IncomeParts &amp; AccessoriesInter Department SalesFarmtrac</v>
          </cell>
          <cell r="H556" t="str">
            <v/>
          </cell>
          <cell r="I556" t="str">
            <v/>
          </cell>
          <cell r="J556">
            <v>0</v>
          </cell>
          <cell r="K556">
            <v>0</v>
          </cell>
          <cell r="L556">
            <v>0</v>
          </cell>
        </row>
        <row r="557">
          <cell r="A557" t="str">
            <v>302033050</v>
          </cell>
          <cell r="B557" t="str">
            <v>30</v>
          </cell>
          <cell r="C557" t="str">
            <v>20</v>
          </cell>
          <cell r="D557" t="str">
            <v>330</v>
          </cell>
          <cell r="E557" t="str">
            <v>50</v>
          </cell>
          <cell r="F557" t="str">
            <v>IncomeParts &amp; AccessoriesInter Department SalesLocal Spares</v>
          </cell>
          <cell r="H557">
            <v>19723</v>
          </cell>
          <cell r="I557">
            <v>1929221.6</v>
          </cell>
          <cell r="J557">
            <v>-1909498.6</v>
          </cell>
          <cell r="K557">
            <v>0</v>
          </cell>
          <cell r="L557">
            <v>-1909498.6</v>
          </cell>
        </row>
        <row r="558">
          <cell r="A558" t="str">
            <v>302033051</v>
          </cell>
          <cell r="B558" t="str">
            <v>30</v>
          </cell>
          <cell r="C558" t="str">
            <v>20</v>
          </cell>
          <cell r="D558" t="str">
            <v>330</v>
          </cell>
          <cell r="E558" t="str">
            <v>51</v>
          </cell>
          <cell r="F558" t="str">
            <v>IncomeParts &amp; AccessoriesInter Department SalesGeneral Stores</v>
          </cell>
          <cell r="H558">
            <v>685</v>
          </cell>
          <cell r="I558">
            <v>3160635.13</v>
          </cell>
          <cell r="J558">
            <v>-3159950.13</v>
          </cell>
          <cell r="K558">
            <v>0</v>
          </cell>
          <cell r="L558">
            <v>-3159950.13</v>
          </cell>
        </row>
        <row r="559">
          <cell r="A559" t="str">
            <v>302033052</v>
          </cell>
          <cell r="B559" t="str">
            <v>30</v>
          </cell>
          <cell r="C559" t="str">
            <v>20</v>
          </cell>
          <cell r="D559" t="str">
            <v>330</v>
          </cell>
          <cell r="E559" t="str">
            <v>52</v>
          </cell>
          <cell r="F559" t="str">
            <v>IncomeParts &amp; AccessoriesInter Department SalesOil Stores</v>
          </cell>
          <cell r="H559">
            <v>1767</v>
          </cell>
          <cell r="I559">
            <v>161695.9</v>
          </cell>
          <cell r="J559">
            <v>-159928.9</v>
          </cell>
          <cell r="K559">
            <v>0</v>
          </cell>
          <cell r="L559">
            <v>-159928.9</v>
          </cell>
        </row>
        <row r="560">
          <cell r="A560" t="str">
            <v>302033055</v>
          </cell>
          <cell r="B560" t="str">
            <v>30</v>
          </cell>
          <cell r="C560" t="str">
            <v>20</v>
          </cell>
          <cell r="D560" t="str">
            <v>330</v>
          </cell>
          <cell r="E560" t="str">
            <v>55</v>
          </cell>
          <cell r="F560" t="str">
            <v>IncomeParts &amp; AccessoriesInter Department Sales2T OIL</v>
          </cell>
          <cell r="H560" t="str">
            <v/>
          </cell>
          <cell r="I560" t="str">
            <v/>
          </cell>
          <cell r="J560">
            <v>0</v>
          </cell>
          <cell r="K560">
            <v>0</v>
          </cell>
          <cell r="L560">
            <v>0</v>
          </cell>
        </row>
        <row r="561">
          <cell r="A561" t="str">
            <v>302033070</v>
          </cell>
          <cell r="B561" t="str">
            <v>30</v>
          </cell>
          <cell r="C561" t="str">
            <v>20</v>
          </cell>
          <cell r="D561" t="str">
            <v>330</v>
          </cell>
          <cell r="E561" t="str">
            <v>70</v>
          </cell>
          <cell r="F561" t="str">
            <v>IncomeParts &amp; AccessoriesInter Department SalesAccessories</v>
          </cell>
          <cell r="H561" t="str">
            <v/>
          </cell>
          <cell r="I561">
            <v>332</v>
          </cell>
          <cell r="J561">
            <v>-332</v>
          </cell>
          <cell r="K561">
            <v>0</v>
          </cell>
          <cell r="L561">
            <v>-332</v>
          </cell>
        </row>
        <row r="562">
          <cell r="A562" t="str">
            <v>302033072</v>
          </cell>
          <cell r="B562" t="str">
            <v>30</v>
          </cell>
          <cell r="C562" t="str">
            <v>20</v>
          </cell>
          <cell r="D562" t="str">
            <v>330</v>
          </cell>
          <cell r="E562" t="str">
            <v>72</v>
          </cell>
          <cell r="F562" t="str">
            <v xml:space="preserve">IncomeParts &amp; AccessoriesInter Department SalesEscort shock absorber </v>
          </cell>
          <cell r="H562" t="str">
            <v/>
          </cell>
          <cell r="I562" t="str">
            <v/>
          </cell>
          <cell r="J562">
            <v>0</v>
          </cell>
          <cell r="K562">
            <v>0</v>
          </cell>
          <cell r="L562">
            <v>0</v>
          </cell>
        </row>
        <row r="563">
          <cell r="A563" t="str">
            <v>302033073</v>
          </cell>
          <cell r="B563" t="str">
            <v>30</v>
          </cell>
          <cell r="C563" t="str">
            <v>20</v>
          </cell>
          <cell r="D563" t="str">
            <v>330</v>
          </cell>
          <cell r="E563" t="str">
            <v>73</v>
          </cell>
          <cell r="F563" t="str">
            <v xml:space="preserve">IncomeParts &amp; AccessoriesInter Department SalesLPG kits </v>
          </cell>
          <cell r="H563" t="str">
            <v/>
          </cell>
          <cell r="I563">
            <v>770</v>
          </cell>
          <cell r="J563">
            <v>-770</v>
          </cell>
          <cell r="K563">
            <v>0</v>
          </cell>
          <cell r="L563">
            <v>-770</v>
          </cell>
        </row>
        <row r="564">
          <cell r="A564" t="str">
            <v>302033074</v>
          </cell>
          <cell r="B564" t="str">
            <v>30</v>
          </cell>
          <cell r="C564" t="str">
            <v>20</v>
          </cell>
          <cell r="D564" t="str">
            <v>330</v>
          </cell>
          <cell r="E564" t="str">
            <v>74</v>
          </cell>
          <cell r="F564" t="str">
            <v xml:space="preserve">IncomeParts &amp; AccessoriesInter Department Sales3W tyres </v>
          </cell>
          <cell r="H564" t="str">
            <v/>
          </cell>
          <cell r="I564">
            <v>596</v>
          </cell>
          <cell r="J564">
            <v>-596</v>
          </cell>
          <cell r="K564">
            <v>0</v>
          </cell>
          <cell r="L564">
            <v>-596</v>
          </cell>
        </row>
        <row r="565">
          <cell r="A565" t="str">
            <v>302033075</v>
          </cell>
          <cell r="B565" t="str">
            <v>30</v>
          </cell>
          <cell r="C565" t="str">
            <v>20</v>
          </cell>
          <cell r="D565" t="str">
            <v>330</v>
          </cell>
          <cell r="E565" t="str">
            <v>75</v>
          </cell>
          <cell r="F565" t="str">
            <v>IncomeParts &amp; AccessoriesInter Department SalesArmstrong Shock Absorbers</v>
          </cell>
          <cell r="H565" t="str">
            <v/>
          </cell>
          <cell r="I565">
            <v>1230</v>
          </cell>
          <cell r="J565">
            <v>-1230</v>
          </cell>
          <cell r="K565">
            <v>0</v>
          </cell>
          <cell r="L565">
            <v>-1230</v>
          </cell>
        </row>
        <row r="566">
          <cell r="A566" t="str">
            <v>302033076</v>
          </cell>
          <cell r="B566" t="str">
            <v>30</v>
          </cell>
          <cell r="C566" t="str">
            <v>20</v>
          </cell>
          <cell r="D566" t="str">
            <v>330</v>
          </cell>
          <cell r="E566" t="str">
            <v>76</v>
          </cell>
          <cell r="F566" t="str">
            <v>IncomeParts &amp; AccessoriesInter Department SalesMRF Tyres</v>
          </cell>
          <cell r="H566" t="str">
            <v/>
          </cell>
          <cell r="I566">
            <v>16767.599999999999</v>
          </cell>
          <cell r="J566">
            <v>-16767.599999999999</v>
          </cell>
          <cell r="K566">
            <v>0</v>
          </cell>
          <cell r="L566">
            <v>-16767.599999999999</v>
          </cell>
        </row>
        <row r="567">
          <cell r="A567" t="str">
            <v>302033077</v>
          </cell>
          <cell r="B567" t="str">
            <v>30</v>
          </cell>
          <cell r="C567" t="str">
            <v>20</v>
          </cell>
          <cell r="D567" t="str">
            <v>330</v>
          </cell>
          <cell r="E567" t="str">
            <v>77</v>
          </cell>
          <cell r="F567" t="str">
            <v>IncomeParts &amp; AccessoriesInter Department SalesBATTERIES</v>
          </cell>
          <cell r="H567" t="str">
            <v/>
          </cell>
          <cell r="I567">
            <v>1944</v>
          </cell>
          <cell r="J567">
            <v>-1944</v>
          </cell>
          <cell r="K567">
            <v>0</v>
          </cell>
          <cell r="L567">
            <v>-1944</v>
          </cell>
        </row>
        <row r="568">
          <cell r="A568" t="str">
            <v>302033078</v>
          </cell>
          <cell r="B568" t="str">
            <v>30</v>
          </cell>
          <cell r="C568" t="str">
            <v>20</v>
          </cell>
          <cell r="D568" t="str">
            <v>330</v>
          </cell>
          <cell r="E568" t="str">
            <v>78</v>
          </cell>
          <cell r="F568" t="str">
            <v>IncomeParts &amp; AccessoriesInter Department SalesLP Gas</v>
          </cell>
          <cell r="H568">
            <v>179369</v>
          </cell>
          <cell r="I568">
            <v>177292</v>
          </cell>
          <cell r="J568">
            <v>2077</v>
          </cell>
          <cell r="K568">
            <v>0</v>
          </cell>
          <cell r="L568">
            <v>2077</v>
          </cell>
        </row>
        <row r="569">
          <cell r="A569" t="str">
            <v>302033079</v>
          </cell>
          <cell r="B569" t="str">
            <v>30</v>
          </cell>
          <cell r="C569" t="str">
            <v>20</v>
          </cell>
          <cell r="D569" t="str">
            <v>330</v>
          </cell>
          <cell r="E569" t="str">
            <v>79</v>
          </cell>
          <cell r="F569" t="str">
            <v>IncomeParts &amp; AccessoriesInter Department SalesLPG Cylinder</v>
          </cell>
          <cell r="H569">
            <v>141658</v>
          </cell>
          <cell r="I569">
            <v>141654</v>
          </cell>
          <cell r="J569">
            <v>4</v>
          </cell>
          <cell r="K569">
            <v>0</v>
          </cell>
          <cell r="L569">
            <v>4</v>
          </cell>
        </row>
        <row r="570">
          <cell r="A570" t="str">
            <v>302033080</v>
          </cell>
          <cell r="B570" t="str">
            <v>30</v>
          </cell>
          <cell r="C570" t="str">
            <v>20</v>
          </cell>
          <cell r="D570" t="str">
            <v>330</v>
          </cell>
          <cell r="E570" t="str">
            <v>80</v>
          </cell>
          <cell r="F570" t="str">
            <v>IncomeParts &amp; AccessoriesInter Department SalesLubrication Service</v>
          </cell>
          <cell r="H570" t="str">
            <v/>
          </cell>
          <cell r="I570" t="str">
            <v/>
          </cell>
          <cell r="J570">
            <v>0</v>
          </cell>
          <cell r="K570">
            <v>0</v>
          </cell>
          <cell r="L570">
            <v>0</v>
          </cell>
        </row>
        <row r="571">
          <cell r="A571" t="str">
            <v>302033090</v>
          </cell>
          <cell r="B571" t="str">
            <v>30</v>
          </cell>
          <cell r="C571" t="str">
            <v>20</v>
          </cell>
          <cell r="D571" t="str">
            <v>330</v>
          </cell>
          <cell r="E571" t="str">
            <v>90</v>
          </cell>
          <cell r="F571" t="str">
            <v>IncomeParts &amp; AccessoriesInter Department SalesGeneral Spares</v>
          </cell>
          <cell r="H571" t="str">
            <v/>
          </cell>
          <cell r="I571" t="str">
            <v/>
          </cell>
          <cell r="J571">
            <v>0</v>
          </cell>
          <cell r="K571">
            <v>0</v>
          </cell>
          <cell r="L571">
            <v>0</v>
          </cell>
        </row>
        <row r="572">
          <cell r="A572" t="str">
            <v>302033091</v>
          </cell>
          <cell r="B572" t="str">
            <v>30</v>
          </cell>
          <cell r="C572" t="str">
            <v>20</v>
          </cell>
          <cell r="D572" t="str">
            <v>330</v>
          </cell>
          <cell r="E572" t="str">
            <v>91</v>
          </cell>
          <cell r="F572" t="str">
            <v>IncomeParts &amp; AccessoriesInter Department Sales.</v>
          </cell>
          <cell r="H572" t="str">
            <v/>
          </cell>
          <cell r="I572" t="str">
            <v/>
          </cell>
          <cell r="J572">
            <v>0</v>
          </cell>
          <cell r="K572">
            <v>0</v>
          </cell>
          <cell r="L572">
            <v>0</v>
          </cell>
        </row>
        <row r="573">
          <cell r="A573" t="str">
            <v>302033099</v>
          </cell>
          <cell r="B573" t="str">
            <v>30</v>
          </cell>
          <cell r="C573" t="str">
            <v>20</v>
          </cell>
          <cell r="D573" t="str">
            <v>330</v>
          </cell>
          <cell r="E573" t="str">
            <v>99</v>
          </cell>
          <cell r="F573" t="str">
            <v>IncomeParts &amp; AccessoriesInter Department SalesGeneral</v>
          </cell>
          <cell r="H573" t="str">
            <v/>
          </cell>
          <cell r="I573" t="str">
            <v/>
          </cell>
          <cell r="J573">
            <v>0</v>
          </cell>
          <cell r="K573">
            <v>0</v>
          </cell>
          <cell r="L573">
            <v>0</v>
          </cell>
        </row>
        <row r="574">
          <cell r="A574" t="str">
            <v>302033510</v>
          </cell>
          <cell r="B574" t="str">
            <v>30</v>
          </cell>
          <cell r="C574" t="str">
            <v>20</v>
          </cell>
          <cell r="D574" t="str">
            <v>335</v>
          </cell>
          <cell r="E574" t="str">
            <v>10</v>
          </cell>
          <cell r="F574" t="str">
            <v>IncomeParts &amp; AccessoriesWarranty IssuesFord</v>
          </cell>
          <cell r="H574" t="str">
            <v/>
          </cell>
          <cell r="I574">
            <v>14089</v>
          </cell>
          <cell r="J574">
            <v>-14089</v>
          </cell>
          <cell r="K574">
            <v>0</v>
          </cell>
          <cell r="L574">
            <v>-14089</v>
          </cell>
        </row>
        <row r="575">
          <cell r="A575" t="str">
            <v>302033520</v>
          </cell>
          <cell r="B575" t="str">
            <v>30</v>
          </cell>
          <cell r="C575" t="str">
            <v>20</v>
          </cell>
          <cell r="D575" t="str">
            <v>335</v>
          </cell>
          <cell r="E575" t="str">
            <v>20</v>
          </cell>
          <cell r="F575" t="str">
            <v>IncomeParts &amp; AccessoriesWarranty IssuesBajaj</v>
          </cell>
          <cell r="H575">
            <v>1734</v>
          </cell>
          <cell r="I575">
            <v>430284</v>
          </cell>
          <cell r="J575">
            <v>-428550</v>
          </cell>
          <cell r="K575">
            <v>0</v>
          </cell>
          <cell r="L575">
            <v>-428550</v>
          </cell>
        </row>
        <row r="576">
          <cell r="A576" t="str">
            <v>302033521</v>
          </cell>
          <cell r="B576" t="str">
            <v>30</v>
          </cell>
          <cell r="C576" t="str">
            <v>20</v>
          </cell>
          <cell r="D576" t="str">
            <v>335</v>
          </cell>
          <cell r="E576" t="str">
            <v>21</v>
          </cell>
          <cell r="F576" t="str">
            <v>IncomeParts &amp; AccessoriesWarranty IssuesV/S-Bajaj 2Wheeler</v>
          </cell>
          <cell r="H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A577" t="str">
            <v>302033522</v>
          </cell>
          <cell r="B577" t="str">
            <v>30</v>
          </cell>
          <cell r="C577" t="str">
            <v>20</v>
          </cell>
          <cell r="D577" t="str">
            <v>335</v>
          </cell>
          <cell r="E577" t="str">
            <v>22</v>
          </cell>
          <cell r="F577" t="str">
            <v>IncomeParts &amp; AccessoriesWarranty IssuesV/S-Bajaj 3Wheeler</v>
          </cell>
          <cell r="H577" t="str">
            <v/>
          </cell>
          <cell r="I577">
            <v>1612</v>
          </cell>
          <cell r="J577">
            <v>-1612</v>
          </cell>
          <cell r="K577">
            <v>0</v>
          </cell>
          <cell r="L577">
            <v>-1612</v>
          </cell>
        </row>
        <row r="578">
          <cell r="A578" t="str">
            <v>302033523</v>
          </cell>
          <cell r="B578" t="str">
            <v>30</v>
          </cell>
          <cell r="C578" t="str">
            <v>20</v>
          </cell>
          <cell r="D578" t="str">
            <v>335</v>
          </cell>
          <cell r="E578" t="str">
            <v>23</v>
          </cell>
          <cell r="F578" t="str">
            <v>IncomeParts &amp; AccessoriesWarranty IssuesDiesel Three Wheeler</v>
          </cell>
          <cell r="H578" t="str">
            <v/>
          </cell>
          <cell r="I578" t="str">
            <v/>
          </cell>
          <cell r="J578">
            <v>0</v>
          </cell>
          <cell r="K578">
            <v>0</v>
          </cell>
          <cell r="L578">
            <v>0</v>
          </cell>
        </row>
        <row r="579">
          <cell r="A579" t="str">
            <v>302033530</v>
          </cell>
          <cell r="B579" t="str">
            <v>30</v>
          </cell>
          <cell r="C579" t="str">
            <v>20</v>
          </cell>
          <cell r="D579" t="str">
            <v>335</v>
          </cell>
          <cell r="E579" t="str">
            <v>30</v>
          </cell>
          <cell r="F579" t="str">
            <v>IncomeParts &amp; AccessoriesWarranty IssuesEicher</v>
          </cell>
          <cell r="H579" t="str">
            <v/>
          </cell>
          <cell r="I579" t="str">
            <v/>
          </cell>
          <cell r="J579">
            <v>0</v>
          </cell>
          <cell r="K579">
            <v>0</v>
          </cell>
          <cell r="L579">
            <v>0</v>
          </cell>
        </row>
        <row r="580">
          <cell r="A580" t="str">
            <v>302033533</v>
          </cell>
          <cell r="B580" t="str">
            <v>30</v>
          </cell>
          <cell r="C580" t="str">
            <v>20</v>
          </cell>
          <cell r="D580" t="str">
            <v>335</v>
          </cell>
          <cell r="E580" t="str">
            <v>33</v>
          </cell>
          <cell r="F580" t="str">
            <v>IncomeParts &amp; AccessoriesWarranty IssuesSERVO LUBRICANTS</v>
          </cell>
          <cell r="H580" t="str">
            <v/>
          </cell>
          <cell r="I580" t="str">
            <v/>
          </cell>
          <cell r="J580">
            <v>0</v>
          </cell>
          <cell r="K580">
            <v>0</v>
          </cell>
          <cell r="L580">
            <v>0</v>
          </cell>
        </row>
        <row r="581">
          <cell r="A581" t="str">
            <v>302033540</v>
          </cell>
          <cell r="B581" t="str">
            <v>30</v>
          </cell>
          <cell r="C581" t="str">
            <v>20</v>
          </cell>
          <cell r="D581" t="str">
            <v>335</v>
          </cell>
          <cell r="E581" t="str">
            <v>40</v>
          </cell>
          <cell r="F581" t="str">
            <v>IncomeParts &amp; AccessoriesWarranty IssuesFarmtrac</v>
          </cell>
          <cell r="H581" t="str">
            <v/>
          </cell>
          <cell r="I581" t="str">
            <v/>
          </cell>
          <cell r="J581">
            <v>0</v>
          </cell>
          <cell r="K581">
            <v>0</v>
          </cell>
          <cell r="L581">
            <v>0</v>
          </cell>
        </row>
        <row r="582">
          <cell r="A582" t="str">
            <v>302033550</v>
          </cell>
          <cell r="B582" t="str">
            <v>30</v>
          </cell>
          <cell r="C582" t="str">
            <v>20</v>
          </cell>
          <cell r="D582" t="str">
            <v>335</v>
          </cell>
          <cell r="E582" t="str">
            <v>50</v>
          </cell>
          <cell r="F582" t="str">
            <v>IncomeParts &amp; AccessoriesWarranty IssuesLocal Spares</v>
          </cell>
          <cell r="H582" t="str">
            <v/>
          </cell>
          <cell r="I582">
            <v>64228</v>
          </cell>
          <cell r="J582">
            <v>-64228</v>
          </cell>
          <cell r="K582">
            <v>0</v>
          </cell>
          <cell r="L582">
            <v>-64228</v>
          </cell>
        </row>
        <row r="583">
          <cell r="A583" t="str">
            <v>302033551</v>
          </cell>
          <cell r="B583" t="str">
            <v>30</v>
          </cell>
          <cell r="C583" t="str">
            <v>20</v>
          </cell>
          <cell r="D583" t="str">
            <v>335</v>
          </cell>
          <cell r="E583" t="str">
            <v>51</v>
          </cell>
          <cell r="F583" t="str">
            <v>IncomeParts &amp; AccessoriesWarranty IssuesGeneral Stores</v>
          </cell>
          <cell r="H583" t="str">
            <v/>
          </cell>
          <cell r="I583">
            <v>5763</v>
          </cell>
          <cell r="J583">
            <v>-5763</v>
          </cell>
          <cell r="K583">
            <v>0</v>
          </cell>
          <cell r="L583">
            <v>-5763</v>
          </cell>
        </row>
        <row r="584">
          <cell r="A584" t="str">
            <v>302033552</v>
          </cell>
          <cell r="B584" t="str">
            <v>30</v>
          </cell>
          <cell r="C584" t="str">
            <v>20</v>
          </cell>
          <cell r="D584" t="str">
            <v>335</v>
          </cell>
          <cell r="E584" t="str">
            <v>52</v>
          </cell>
          <cell r="F584" t="str">
            <v>IncomeParts &amp; AccessoriesWarranty IssuesOil Stores</v>
          </cell>
          <cell r="H584" t="str">
            <v/>
          </cell>
          <cell r="I584">
            <v>336</v>
          </cell>
          <cell r="J584">
            <v>-336</v>
          </cell>
          <cell r="K584">
            <v>0</v>
          </cell>
          <cell r="L584">
            <v>-336</v>
          </cell>
        </row>
        <row r="585">
          <cell r="A585" t="str">
            <v>302033570</v>
          </cell>
          <cell r="B585" t="str">
            <v>30</v>
          </cell>
          <cell r="C585" t="str">
            <v>20</v>
          </cell>
          <cell r="D585" t="str">
            <v>335</v>
          </cell>
          <cell r="E585" t="str">
            <v>70</v>
          </cell>
          <cell r="F585" t="str">
            <v>IncomeParts &amp; AccessoriesWarranty IssuesAccessories</v>
          </cell>
          <cell r="H585" t="str">
            <v/>
          </cell>
          <cell r="I585">
            <v>8</v>
          </cell>
          <cell r="J585">
            <v>-8</v>
          </cell>
          <cell r="K585">
            <v>0</v>
          </cell>
          <cell r="L585">
            <v>-8</v>
          </cell>
        </row>
        <row r="586">
          <cell r="A586" t="str">
            <v>302033572</v>
          </cell>
          <cell r="B586" t="str">
            <v>30</v>
          </cell>
          <cell r="C586" t="str">
            <v>20</v>
          </cell>
          <cell r="D586" t="str">
            <v>335</v>
          </cell>
          <cell r="E586" t="str">
            <v>72</v>
          </cell>
          <cell r="F586" t="str">
            <v xml:space="preserve">IncomeParts &amp; AccessoriesWarranty IssuesEscort shock absorber </v>
          </cell>
          <cell r="H586" t="str">
            <v/>
          </cell>
          <cell r="I586" t="str">
            <v/>
          </cell>
          <cell r="J586">
            <v>0</v>
          </cell>
          <cell r="K586">
            <v>0</v>
          </cell>
          <cell r="L586">
            <v>0</v>
          </cell>
        </row>
        <row r="587">
          <cell r="A587" t="str">
            <v>302033574</v>
          </cell>
          <cell r="B587" t="str">
            <v>30</v>
          </cell>
          <cell r="C587" t="str">
            <v>20</v>
          </cell>
          <cell r="D587" t="str">
            <v>335</v>
          </cell>
          <cell r="E587" t="str">
            <v>74</v>
          </cell>
          <cell r="F587" t="str">
            <v xml:space="preserve">IncomeParts &amp; AccessoriesWarranty Issues3W tyres </v>
          </cell>
          <cell r="H587" t="str">
            <v/>
          </cell>
          <cell r="I587">
            <v>149</v>
          </cell>
          <cell r="J587">
            <v>-149</v>
          </cell>
          <cell r="K587">
            <v>0</v>
          </cell>
          <cell r="L587">
            <v>-149</v>
          </cell>
        </row>
        <row r="588">
          <cell r="A588" t="str">
            <v>302033575</v>
          </cell>
          <cell r="B588" t="str">
            <v>30</v>
          </cell>
          <cell r="C588" t="str">
            <v>20</v>
          </cell>
          <cell r="D588" t="str">
            <v>335</v>
          </cell>
          <cell r="E588" t="str">
            <v>75</v>
          </cell>
          <cell r="F588" t="str">
            <v>IncomeParts &amp; AccessoriesWarranty IssuesArmstrong Shock Absorbers</v>
          </cell>
          <cell r="H588" t="str">
            <v/>
          </cell>
          <cell r="I588">
            <v>2460</v>
          </cell>
          <cell r="J588">
            <v>-2460</v>
          </cell>
          <cell r="K588">
            <v>0</v>
          </cell>
          <cell r="L588">
            <v>-2460</v>
          </cell>
        </row>
        <row r="589">
          <cell r="A589" t="str">
            <v>302033576</v>
          </cell>
          <cell r="B589" t="str">
            <v>30</v>
          </cell>
          <cell r="C589" t="str">
            <v>20</v>
          </cell>
          <cell r="D589" t="str">
            <v>335</v>
          </cell>
          <cell r="E589" t="str">
            <v>76</v>
          </cell>
          <cell r="F589" t="str">
            <v>IncomeParts &amp; AccessoriesWarranty IssuesMRF Tyres</v>
          </cell>
          <cell r="H589" t="str">
            <v/>
          </cell>
          <cell r="I589" t="str">
            <v/>
          </cell>
          <cell r="J589">
            <v>0</v>
          </cell>
          <cell r="K589">
            <v>0</v>
          </cell>
          <cell r="L589">
            <v>0</v>
          </cell>
        </row>
        <row r="590">
          <cell r="A590" t="str">
            <v>302033580</v>
          </cell>
          <cell r="B590" t="str">
            <v>30</v>
          </cell>
          <cell r="C590" t="str">
            <v>20</v>
          </cell>
          <cell r="D590" t="str">
            <v>335</v>
          </cell>
          <cell r="E590" t="str">
            <v>80</v>
          </cell>
          <cell r="F590" t="str">
            <v>IncomeParts &amp; AccessoriesWarranty IssuesLubrication Service</v>
          </cell>
          <cell r="H590" t="str">
            <v/>
          </cell>
          <cell r="I590" t="str">
            <v/>
          </cell>
          <cell r="J590">
            <v>0</v>
          </cell>
          <cell r="K590">
            <v>0</v>
          </cell>
          <cell r="L590">
            <v>0</v>
          </cell>
        </row>
        <row r="591">
          <cell r="A591" t="str">
            <v>302033590</v>
          </cell>
          <cell r="B591" t="str">
            <v>30</v>
          </cell>
          <cell r="C591" t="str">
            <v>20</v>
          </cell>
          <cell r="D591" t="str">
            <v>335</v>
          </cell>
          <cell r="E591" t="str">
            <v>90</v>
          </cell>
          <cell r="F591" t="str">
            <v>IncomeParts &amp; AccessoriesWarranty IssuesGeneral Spares</v>
          </cell>
          <cell r="H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A592" t="str">
            <v>302033591</v>
          </cell>
          <cell r="B592" t="str">
            <v>30</v>
          </cell>
          <cell r="C592" t="str">
            <v>20</v>
          </cell>
          <cell r="D592" t="str">
            <v>335</v>
          </cell>
          <cell r="E592" t="str">
            <v>91</v>
          </cell>
          <cell r="F592" t="str">
            <v>IncomeParts &amp; AccessoriesWarranty Issues.</v>
          </cell>
          <cell r="H592" t="str">
            <v/>
          </cell>
          <cell r="I592" t="str">
            <v/>
          </cell>
          <cell r="J592">
            <v>0</v>
          </cell>
          <cell r="K592">
            <v>0</v>
          </cell>
          <cell r="L592">
            <v>0</v>
          </cell>
        </row>
        <row r="593">
          <cell r="A593" t="str">
            <v>302034010</v>
          </cell>
          <cell r="B593" t="str">
            <v>30</v>
          </cell>
          <cell r="C593" t="str">
            <v>20</v>
          </cell>
          <cell r="D593" t="str">
            <v>340</v>
          </cell>
          <cell r="E593" t="str">
            <v>10</v>
          </cell>
          <cell r="F593" t="str">
            <v>IncomeParts &amp; AccessoriesSales-Sales ReturnFord</v>
          </cell>
          <cell r="H593" t="str">
            <v/>
          </cell>
          <cell r="I593" t="str">
            <v/>
          </cell>
          <cell r="J593">
            <v>0</v>
          </cell>
          <cell r="K593">
            <v>0</v>
          </cell>
          <cell r="L593">
            <v>0</v>
          </cell>
        </row>
        <row r="594">
          <cell r="A594" t="str">
            <v>302034020</v>
          </cell>
          <cell r="B594" t="str">
            <v>30</v>
          </cell>
          <cell r="C594" t="str">
            <v>20</v>
          </cell>
          <cell r="D594" t="str">
            <v>340</v>
          </cell>
          <cell r="E594" t="str">
            <v>20</v>
          </cell>
          <cell r="F594" t="str">
            <v>IncomeParts &amp; AccessoriesSales-Sales ReturnBajaj</v>
          </cell>
          <cell r="H594" t="str">
            <v/>
          </cell>
          <cell r="I594" t="str">
            <v/>
          </cell>
          <cell r="J594">
            <v>0</v>
          </cell>
          <cell r="K594">
            <v>0</v>
          </cell>
          <cell r="L594">
            <v>0</v>
          </cell>
        </row>
        <row r="595">
          <cell r="A595" t="str">
            <v>302034021</v>
          </cell>
          <cell r="B595" t="str">
            <v>30</v>
          </cell>
          <cell r="C595" t="str">
            <v>20</v>
          </cell>
          <cell r="D595" t="str">
            <v>340</v>
          </cell>
          <cell r="E595" t="str">
            <v>21</v>
          </cell>
          <cell r="F595" t="str">
            <v>IncomeParts &amp; AccessoriesSales-Sales ReturnV/S-Bajaj 2Wheeler</v>
          </cell>
          <cell r="H595" t="str">
            <v/>
          </cell>
          <cell r="I595" t="str">
            <v/>
          </cell>
          <cell r="J595">
            <v>0</v>
          </cell>
          <cell r="K595">
            <v>0</v>
          </cell>
          <cell r="L595">
            <v>0</v>
          </cell>
        </row>
        <row r="596">
          <cell r="A596" t="str">
            <v>302034099</v>
          </cell>
          <cell r="B596" t="str">
            <v>30</v>
          </cell>
          <cell r="C596" t="str">
            <v>20</v>
          </cell>
          <cell r="D596" t="str">
            <v>340</v>
          </cell>
          <cell r="E596" t="str">
            <v>99</v>
          </cell>
          <cell r="F596" t="str">
            <v>IncomeParts &amp; AccessoriesSales-Sales ReturnGeneral</v>
          </cell>
          <cell r="H596" t="str">
            <v/>
          </cell>
          <cell r="I596" t="str">
            <v/>
          </cell>
          <cell r="J596">
            <v>0</v>
          </cell>
          <cell r="K596">
            <v>0</v>
          </cell>
          <cell r="L596">
            <v>0</v>
          </cell>
        </row>
        <row r="597">
          <cell r="A597" t="str">
            <v>302035510</v>
          </cell>
          <cell r="B597" t="str">
            <v>30</v>
          </cell>
          <cell r="C597" t="str">
            <v>20</v>
          </cell>
          <cell r="D597" t="str">
            <v>355</v>
          </cell>
          <cell r="E597" t="str">
            <v>10</v>
          </cell>
          <cell r="F597" t="str">
            <v>IncomeParts &amp; AccessoriesO/Income - Miscellaneous IncomeFord</v>
          </cell>
          <cell r="H597" t="str">
            <v/>
          </cell>
          <cell r="I597" t="str">
            <v/>
          </cell>
          <cell r="J597">
            <v>0</v>
          </cell>
          <cell r="K597">
            <v>0</v>
          </cell>
          <cell r="L597">
            <v>0</v>
          </cell>
        </row>
        <row r="598">
          <cell r="A598" t="str">
            <v>302035520</v>
          </cell>
          <cell r="B598" t="str">
            <v>30</v>
          </cell>
          <cell r="C598" t="str">
            <v>20</v>
          </cell>
          <cell r="D598" t="str">
            <v>355</v>
          </cell>
          <cell r="E598" t="str">
            <v>20</v>
          </cell>
          <cell r="F598" t="str">
            <v>IncomeParts &amp; AccessoriesO/Income - Miscellaneous IncomeBajaj</v>
          </cell>
          <cell r="H598" t="str">
            <v/>
          </cell>
          <cell r="I598" t="str">
            <v/>
          </cell>
          <cell r="J598">
            <v>0</v>
          </cell>
          <cell r="K598">
            <v>0</v>
          </cell>
          <cell r="L598">
            <v>0</v>
          </cell>
        </row>
        <row r="599">
          <cell r="A599" t="str">
            <v>303031010</v>
          </cell>
          <cell r="B599" t="str">
            <v>30</v>
          </cell>
          <cell r="C599" t="str">
            <v>30</v>
          </cell>
          <cell r="D599" t="str">
            <v>310</v>
          </cell>
          <cell r="E599" t="str">
            <v>10</v>
          </cell>
          <cell r="F599" t="str">
            <v>IncomeWorkshopCash SalesFord</v>
          </cell>
          <cell r="H599">
            <v>26205</v>
          </cell>
          <cell r="I599">
            <v>501712</v>
          </cell>
          <cell r="J599">
            <v>-475507</v>
          </cell>
          <cell r="K599">
            <v>0</v>
          </cell>
          <cell r="L599">
            <v>-475507</v>
          </cell>
        </row>
        <row r="600">
          <cell r="A600" t="str">
            <v>303031020</v>
          </cell>
          <cell r="B600" t="str">
            <v>30</v>
          </cell>
          <cell r="C600" t="str">
            <v>30</v>
          </cell>
          <cell r="D600" t="str">
            <v>310</v>
          </cell>
          <cell r="E600" t="str">
            <v>20</v>
          </cell>
          <cell r="F600" t="str">
            <v>IncomeWorkshopCash SalesBajaj</v>
          </cell>
          <cell r="H600">
            <v>6965</v>
          </cell>
          <cell r="I600">
            <v>444076</v>
          </cell>
          <cell r="J600">
            <v>-437111</v>
          </cell>
          <cell r="K600">
            <v>0</v>
          </cell>
          <cell r="L600">
            <v>-437111</v>
          </cell>
        </row>
        <row r="601">
          <cell r="A601" t="str">
            <v>303031030</v>
          </cell>
          <cell r="B601" t="str">
            <v>30</v>
          </cell>
          <cell r="C601" t="str">
            <v>30</v>
          </cell>
          <cell r="D601" t="str">
            <v>310</v>
          </cell>
          <cell r="E601" t="str">
            <v>30</v>
          </cell>
          <cell r="F601" t="str">
            <v>IncomeWorkshopCash SalesEicher</v>
          </cell>
          <cell r="H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 t="str">
            <v>303031040</v>
          </cell>
          <cell r="B602" t="str">
            <v>30</v>
          </cell>
          <cell r="C602" t="str">
            <v>30</v>
          </cell>
          <cell r="D602" t="str">
            <v>310</v>
          </cell>
          <cell r="E602" t="str">
            <v>40</v>
          </cell>
          <cell r="F602" t="str">
            <v>IncomeWorkshopCash SalesFarmtrac</v>
          </cell>
          <cell r="H602" t="str">
            <v/>
          </cell>
          <cell r="I602" t="str">
            <v/>
          </cell>
          <cell r="J602">
            <v>0</v>
          </cell>
          <cell r="K602">
            <v>0</v>
          </cell>
          <cell r="L602">
            <v>0</v>
          </cell>
        </row>
        <row r="603">
          <cell r="A603" t="str">
            <v>303031060</v>
          </cell>
          <cell r="B603" t="str">
            <v>30</v>
          </cell>
          <cell r="C603" t="str">
            <v>30</v>
          </cell>
          <cell r="D603" t="str">
            <v>310</v>
          </cell>
          <cell r="E603" t="str">
            <v>60</v>
          </cell>
          <cell r="F603" t="str">
            <v>IncomeWorkshopCash SalesAccident Repair</v>
          </cell>
          <cell r="H603">
            <v>88400</v>
          </cell>
          <cell r="I603">
            <v>532226</v>
          </cell>
          <cell r="J603">
            <v>-443826</v>
          </cell>
          <cell r="K603">
            <v>0</v>
          </cell>
          <cell r="L603">
            <v>-443826</v>
          </cell>
        </row>
        <row r="604">
          <cell r="A604" t="str">
            <v>303031080</v>
          </cell>
          <cell r="B604" t="str">
            <v>30</v>
          </cell>
          <cell r="C604" t="str">
            <v>30</v>
          </cell>
          <cell r="D604" t="str">
            <v>310</v>
          </cell>
          <cell r="E604" t="str">
            <v>80</v>
          </cell>
          <cell r="F604" t="str">
            <v>IncomeWorkshopCash SalesLubrication Service</v>
          </cell>
          <cell r="H604">
            <v>270</v>
          </cell>
          <cell r="I604">
            <v>62955</v>
          </cell>
          <cell r="J604">
            <v>-62685</v>
          </cell>
          <cell r="K604">
            <v>0</v>
          </cell>
          <cell r="L604">
            <v>-62685</v>
          </cell>
        </row>
        <row r="605">
          <cell r="A605" t="str">
            <v>303032010</v>
          </cell>
          <cell r="B605" t="str">
            <v>30</v>
          </cell>
          <cell r="C605" t="str">
            <v>30</v>
          </cell>
          <cell r="D605" t="str">
            <v>320</v>
          </cell>
          <cell r="E605" t="str">
            <v>10</v>
          </cell>
          <cell r="F605" t="str">
            <v>IncomeWorkshopCredit SalesFord</v>
          </cell>
          <cell r="H605">
            <v>43106</v>
          </cell>
          <cell r="I605">
            <v>745151</v>
          </cell>
          <cell r="J605">
            <v>-702045</v>
          </cell>
          <cell r="K605">
            <v>0</v>
          </cell>
          <cell r="L605">
            <v>-702045</v>
          </cell>
        </row>
        <row r="606">
          <cell r="A606" t="str">
            <v>303032011</v>
          </cell>
          <cell r="B606" t="str">
            <v>30</v>
          </cell>
          <cell r="C606" t="str">
            <v>30</v>
          </cell>
          <cell r="D606" t="str">
            <v>320</v>
          </cell>
          <cell r="E606" t="str">
            <v>11</v>
          </cell>
          <cell r="F606" t="str">
            <v>IncomeWorkshopCredit SalesV/S-Ford Passenger</v>
          </cell>
          <cell r="H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A607" t="str">
            <v>303032020</v>
          </cell>
          <cell r="B607" t="str">
            <v>30</v>
          </cell>
          <cell r="C607" t="str">
            <v>30</v>
          </cell>
          <cell r="D607" t="str">
            <v>320</v>
          </cell>
          <cell r="E607" t="str">
            <v>20</v>
          </cell>
          <cell r="F607" t="str">
            <v>IncomeWorkshopCredit SalesBajaj</v>
          </cell>
          <cell r="H607">
            <v>927</v>
          </cell>
          <cell r="I607">
            <v>239354</v>
          </cell>
          <cell r="J607">
            <v>-238427</v>
          </cell>
          <cell r="K607">
            <v>0</v>
          </cell>
          <cell r="L607">
            <v>-238427</v>
          </cell>
        </row>
        <row r="608">
          <cell r="A608" t="str">
            <v>303032021</v>
          </cell>
          <cell r="B608" t="str">
            <v>30</v>
          </cell>
          <cell r="C608" t="str">
            <v>30</v>
          </cell>
          <cell r="D608" t="str">
            <v>320</v>
          </cell>
          <cell r="E608" t="str">
            <v>21</v>
          </cell>
          <cell r="F608" t="str">
            <v>IncomeWorkshopCredit SalesV/S-Bajaj 2Wheeler</v>
          </cell>
          <cell r="H608" t="str">
            <v/>
          </cell>
          <cell r="I608" t="str">
            <v/>
          </cell>
          <cell r="J608">
            <v>0</v>
          </cell>
          <cell r="K608">
            <v>0</v>
          </cell>
          <cell r="L608">
            <v>0</v>
          </cell>
        </row>
        <row r="609">
          <cell r="A609" t="str">
            <v>303032030</v>
          </cell>
          <cell r="B609" t="str">
            <v>30</v>
          </cell>
          <cell r="C609" t="str">
            <v>30</v>
          </cell>
          <cell r="D609" t="str">
            <v>320</v>
          </cell>
          <cell r="E609" t="str">
            <v>30</v>
          </cell>
          <cell r="F609" t="str">
            <v>IncomeWorkshopCredit SalesEicher</v>
          </cell>
          <cell r="H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A610" t="str">
            <v>303032040</v>
          </cell>
          <cell r="B610" t="str">
            <v>30</v>
          </cell>
          <cell r="C610" t="str">
            <v>30</v>
          </cell>
          <cell r="D610" t="str">
            <v>320</v>
          </cell>
          <cell r="E610" t="str">
            <v>40</v>
          </cell>
          <cell r="F610" t="str">
            <v>IncomeWorkshopCredit SalesFarmtrac</v>
          </cell>
          <cell r="H610" t="str">
            <v/>
          </cell>
          <cell r="I610" t="str">
            <v/>
          </cell>
          <cell r="J610">
            <v>0</v>
          </cell>
          <cell r="K610">
            <v>0</v>
          </cell>
          <cell r="L610">
            <v>0</v>
          </cell>
        </row>
        <row r="611">
          <cell r="A611" t="str">
            <v>303032060</v>
          </cell>
          <cell r="B611" t="str">
            <v>30</v>
          </cell>
          <cell r="C611" t="str">
            <v>30</v>
          </cell>
          <cell r="D611" t="str">
            <v>320</v>
          </cell>
          <cell r="E611" t="str">
            <v>60</v>
          </cell>
          <cell r="F611" t="str">
            <v>IncomeWorkshopCredit SalesAccident Repair</v>
          </cell>
          <cell r="H611" t="str">
            <v/>
          </cell>
          <cell r="I611">
            <v>675439</v>
          </cell>
          <cell r="J611">
            <v>-675439</v>
          </cell>
          <cell r="K611">
            <v>0</v>
          </cell>
          <cell r="L611">
            <v>-675439</v>
          </cell>
        </row>
        <row r="612">
          <cell r="A612" t="str">
            <v>303032080</v>
          </cell>
          <cell r="B612" t="str">
            <v>30</v>
          </cell>
          <cell r="C612" t="str">
            <v>30</v>
          </cell>
          <cell r="D612" t="str">
            <v>320</v>
          </cell>
          <cell r="E612" t="str">
            <v>80</v>
          </cell>
          <cell r="F612" t="str">
            <v>IncomeWorkshopCredit SalesLubrication Service</v>
          </cell>
          <cell r="H612">
            <v>7423</v>
          </cell>
          <cell r="I612">
            <v>73769</v>
          </cell>
          <cell r="J612">
            <v>-66346</v>
          </cell>
          <cell r="K612">
            <v>0</v>
          </cell>
          <cell r="L612">
            <v>-66346</v>
          </cell>
        </row>
        <row r="613">
          <cell r="A613" t="str">
            <v>303033010</v>
          </cell>
          <cell r="B613" t="str">
            <v>30</v>
          </cell>
          <cell r="C613" t="str">
            <v>30</v>
          </cell>
          <cell r="D613" t="str">
            <v>330</v>
          </cell>
          <cell r="E613" t="str">
            <v>10</v>
          </cell>
          <cell r="F613" t="str">
            <v>IncomeWorkshopInter Department SalesFord</v>
          </cell>
          <cell r="H613">
            <v>9035</v>
          </cell>
          <cell r="I613">
            <v>394537</v>
          </cell>
          <cell r="J613">
            <v>-385502</v>
          </cell>
          <cell r="K613">
            <v>0</v>
          </cell>
          <cell r="L613">
            <v>-385502</v>
          </cell>
        </row>
        <row r="614">
          <cell r="A614" t="str">
            <v>303033015</v>
          </cell>
          <cell r="B614" t="str">
            <v>30</v>
          </cell>
          <cell r="C614" t="str">
            <v>30</v>
          </cell>
          <cell r="D614" t="str">
            <v>330</v>
          </cell>
          <cell r="E614" t="str">
            <v>15</v>
          </cell>
          <cell r="F614" t="str">
            <v>IncomeWorkshopInter Department SalesUsed Cars</v>
          </cell>
          <cell r="H614" t="str">
            <v/>
          </cell>
          <cell r="I614" t="str">
            <v/>
          </cell>
          <cell r="J614">
            <v>0</v>
          </cell>
          <cell r="K614">
            <v>0</v>
          </cell>
          <cell r="L614">
            <v>0</v>
          </cell>
        </row>
        <row r="615">
          <cell r="A615" t="str">
            <v>303033016</v>
          </cell>
          <cell r="B615" t="str">
            <v>30</v>
          </cell>
          <cell r="C615" t="str">
            <v>30</v>
          </cell>
          <cell r="D615" t="str">
            <v>330</v>
          </cell>
          <cell r="E615" t="str">
            <v>16</v>
          </cell>
          <cell r="F615" t="str">
            <v>IncomeWorkshopInter Department SalesCommercial Vehicles</v>
          </cell>
          <cell r="H615" t="str">
            <v/>
          </cell>
          <cell r="I615" t="str">
            <v/>
          </cell>
          <cell r="J615">
            <v>0</v>
          </cell>
          <cell r="K615">
            <v>0</v>
          </cell>
          <cell r="L615">
            <v>0</v>
          </cell>
        </row>
        <row r="616">
          <cell r="A616" t="str">
            <v>303033020</v>
          </cell>
          <cell r="B616" t="str">
            <v>30</v>
          </cell>
          <cell r="C616" t="str">
            <v>30</v>
          </cell>
          <cell r="D616" t="str">
            <v>330</v>
          </cell>
          <cell r="E616" t="str">
            <v>20</v>
          </cell>
          <cell r="F616" t="str">
            <v>IncomeWorkshopInter Department SalesBajaj</v>
          </cell>
          <cell r="H616">
            <v>6691</v>
          </cell>
          <cell r="I616">
            <v>97220</v>
          </cell>
          <cell r="J616">
            <v>-90529</v>
          </cell>
          <cell r="K616">
            <v>0</v>
          </cell>
          <cell r="L616">
            <v>-90529</v>
          </cell>
        </row>
        <row r="617">
          <cell r="A617" t="str">
            <v>303033030</v>
          </cell>
          <cell r="B617" t="str">
            <v>30</v>
          </cell>
          <cell r="C617" t="str">
            <v>30</v>
          </cell>
          <cell r="D617" t="str">
            <v>330</v>
          </cell>
          <cell r="E617" t="str">
            <v>30</v>
          </cell>
          <cell r="F617" t="str">
            <v>IncomeWorkshopInter Department SalesEicher</v>
          </cell>
          <cell r="H617" t="str">
            <v/>
          </cell>
          <cell r="I617" t="str">
            <v/>
          </cell>
          <cell r="J617">
            <v>0</v>
          </cell>
          <cell r="K617">
            <v>0</v>
          </cell>
          <cell r="L617">
            <v>0</v>
          </cell>
        </row>
        <row r="618">
          <cell r="A618" t="str">
            <v>303033040</v>
          </cell>
          <cell r="B618" t="str">
            <v>30</v>
          </cell>
          <cell r="C618" t="str">
            <v>30</v>
          </cell>
          <cell r="D618" t="str">
            <v>330</v>
          </cell>
          <cell r="E618" t="str">
            <v>40</v>
          </cell>
          <cell r="F618" t="str">
            <v>IncomeWorkshopInter Department SalesFarmtrac</v>
          </cell>
          <cell r="H618" t="str">
            <v/>
          </cell>
          <cell r="I618" t="str">
            <v/>
          </cell>
          <cell r="J618">
            <v>0</v>
          </cell>
          <cell r="K618">
            <v>0</v>
          </cell>
          <cell r="L618">
            <v>0</v>
          </cell>
        </row>
        <row r="619">
          <cell r="A619" t="str">
            <v>303033060</v>
          </cell>
          <cell r="B619" t="str">
            <v>30</v>
          </cell>
          <cell r="C619" t="str">
            <v>30</v>
          </cell>
          <cell r="D619" t="str">
            <v>330</v>
          </cell>
          <cell r="E619" t="str">
            <v>60</v>
          </cell>
          <cell r="F619" t="str">
            <v>IncomeWorkshopInter Department SalesAccident Repair</v>
          </cell>
          <cell r="H619" t="str">
            <v/>
          </cell>
          <cell r="I619">
            <v>344166</v>
          </cell>
          <cell r="J619">
            <v>-344166</v>
          </cell>
          <cell r="K619">
            <v>0</v>
          </cell>
          <cell r="L619">
            <v>-344166</v>
          </cell>
        </row>
        <row r="620">
          <cell r="A620" t="str">
            <v>303033070</v>
          </cell>
          <cell r="B620" t="str">
            <v>30</v>
          </cell>
          <cell r="C620" t="str">
            <v>30</v>
          </cell>
          <cell r="D620" t="str">
            <v>330</v>
          </cell>
          <cell r="E620" t="str">
            <v>70</v>
          </cell>
          <cell r="F620" t="str">
            <v>IncomeWorkshopInter Department SalesUnit Repair</v>
          </cell>
          <cell r="H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 t="str">
            <v>303033080</v>
          </cell>
          <cell r="B621" t="str">
            <v>30</v>
          </cell>
          <cell r="C621" t="str">
            <v>30</v>
          </cell>
          <cell r="D621" t="str">
            <v>330</v>
          </cell>
          <cell r="E621" t="str">
            <v>80</v>
          </cell>
          <cell r="F621" t="str">
            <v>IncomeWorkshopInter Department SalesLubrication Service</v>
          </cell>
          <cell r="H621">
            <v>2350</v>
          </cell>
          <cell r="I621">
            <v>146588</v>
          </cell>
          <cell r="J621">
            <v>-144238</v>
          </cell>
          <cell r="K621">
            <v>0</v>
          </cell>
          <cell r="L621">
            <v>-144238</v>
          </cell>
        </row>
        <row r="622">
          <cell r="A622" t="str">
            <v>303033510</v>
          </cell>
          <cell r="B622" t="str">
            <v>30</v>
          </cell>
          <cell r="C622" t="str">
            <v>30</v>
          </cell>
          <cell r="D622" t="str">
            <v>335</v>
          </cell>
          <cell r="E622" t="str">
            <v>10</v>
          </cell>
          <cell r="F622" t="str">
            <v>IncomeWorkshopWarranty IssuesFord</v>
          </cell>
          <cell r="H622">
            <v>1605</v>
          </cell>
          <cell r="I622">
            <v>17997</v>
          </cell>
          <cell r="J622">
            <v>-16392</v>
          </cell>
          <cell r="K622">
            <v>0</v>
          </cell>
          <cell r="L622">
            <v>-16392</v>
          </cell>
        </row>
        <row r="623">
          <cell r="A623" t="str">
            <v>303033520</v>
          </cell>
          <cell r="B623" t="str">
            <v>30</v>
          </cell>
          <cell r="C623" t="str">
            <v>30</v>
          </cell>
          <cell r="D623" t="str">
            <v>335</v>
          </cell>
          <cell r="E623" t="str">
            <v>20</v>
          </cell>
          <cell r="F623" t="str">
            <v>IncomeWorkshopWarranty IssuesBajaj</v>
          </cell>
          <cell r="H623">
            <v>2003</v>
          </cell>
          <cell r="I623">
            <v>196083</v>
          </cell>
          <cell r="J623">
            <v>-194080</v>
          </cell>
          <cell r="K623">
            <v>0</v>
          </cell>
          <cell r="L623">
            <v>-194080</v>
          </cell>
        </row>
        <row r="624">
          <cell r="A624" t="str">
            <v>303033530</v>
          </cell>
          <cell r="B624" t="str">
            <v>30</v>
          </cell>
          <cell r="C624" t="str">
            <v>30</v>
          </cell>
          <cell r="D624" t="str">
            <v>335</v>
          </cell>
          <cell r="E624" t="str">
            <v>30</v>
          </cell>
          <cell r="F624" t="str">
            <v>IncomeWorkshopWarranty IssuesEicher</v>
          </cell>
          <cell r="H624" t="str">
            <v/>
          </cell>
          <cell r="I624" t="str">
            <v/>
          </cell>
          <cell r="J624">
            <v>0</v>
          </cell>
          <cell r="K624">
            <v>0</v>
          </cell>
          <cell r="L624">
            <v>0</v>
          </cell>
        </row>
        <row r="625">
          <cell r="A625" t="str">
            <v>303033540</v>
          </cell>
          <cell r="B625" t="str">
            <v>30</v>
          </cell>
          <cell r="C625" t="str">
            <v>30</v>
          </cell>
          <cell r="D625" t="str">
            <v>335</v>
          </cell>
          <cell r="E625" t="str">
            <v>40</v>
          </cell>
          <cell r="F625" t="str">
            <v>IncomeWorkshopWarranty IssuesFarmtrac</v>
          </cell>
          <cell r="H625" t="str">
            <v/>
          </cell>
          <cell r="I625" t="str">
            <v/>
          </cell>
          <cell r="J625">
            <v>0</v>
          </cell>
          <cell r="K625">
            <v>0</v>
          </cell>
          <cell r="L625">
            <v>0</v>
          </cell>
        </row>
        <row r="626">
          <cell r="A626" t="str">
            <v>303033560</v>
          </cell>
          <cell r="B626" t="str">
            <v>30</v>
          </cell>
          <cell r="C626" t="str">
            <v>30</v>
          </cell>
          <cell r="D626" t="str">
            <v>335</v>
          </cell>
          <cell r="E626" t="str">
            <v>60</v>
          </cell>
          <cell r="F626" t="str">
            <v>IncomeWorkshopWarranty IssuesAccident Repair</v>
          </cell>
          <cell r="H626" t="str">
            <v/>
          </cell>
          <cell r="I626">
            <v>31500</v>
          </cell>
          <cell r="J626">
            <v>-31500</v>
          </cell>
          <cell r="K626">
            <v>0</v>
          </cell>
          <cell r="L626">
            <v>-31500</v>
          </cell>
        </row>
        <row r="627">
          <cell r="A627" t="str">
            <v>303033580</v>
          </cell>
          <cell r="B627" t="str">
            <v>30</v>
          </cell>
          <cell r="C627" t="str">
            <v>30</v>
          </cell>
          <cell r="D627" t="str">
            <v>335</v>
          </cell>
          <cell r="E627" t="str">
            <v>80</v>
          </cell>
          <cell r="F627" t="str">
            <v>IncomeWorkshopWarranty IssuesLubrication Service</v>
          </cell>
          <cell r="H627" t="str">
            <v/>
          </cell>
          <cell r="I627">
            <v>1863</v>
          </cell>
          <cell r="J627">
            <v>-1863</v>
          </cell>
          <cell r="K627">
            <v>0</v>
          </cell>
          <cell r="L627">
            <v>-1863</v>
          </cell>
        </row>
        <row r="628">
          <cell r="A628" t="str">
            <v>303034060</v>
          </cell>
          <cell r="B628" t="str">
            <v>30</v>
          </cell>
          <cell r="C628" t="str">
            <v>30</v>
          </cell>
          <cell r="D628" t="str">
            <v>340</v>
          </cell>
          <cell r="E628" t="str">
            <v>60</v>
          </cell>
          <cell r="F628" t="str">
            <v>IncomeWorkshopSales-Sales ReturnAccident Repair</v>
          </cell>
          <cell r="H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 t="str">
            <v>303131020</v>
          </cell>
          <cell r="B629" t="str">
            <v>30</v>
          </cell>
          <cell r="C629" t="str">
            <v>31</v>
          </cell>
          <cell r="D629" t="str">
            <v>310</v>
          </cell>
          <cell r="E629" t="str">
            <v>20</v>
          </cell>
          <cell r="F629" t="str">
            <v>IncomeVehicle SetupCash SalesBajaj</v>
          </cell>
          <cell r="H629" t="str">
            <v/>
          </cell>
          <cell r="I629">
            <v>250</v>
          </cell>
          <cell r="J629">
            <v>-250</v>
          </cell>
          <cell r="K629">
            <v>0</v>
          </cell>
          <cell r="L629">
            <v>-250</v>
          </cell>
        </row>
        <row r="630">
          <cell r="A630" t="str">
            <v>303131021</v>
          </cell>
          <cell r="B630" t="str">
            <v>30</v>
          </cell>
          <cell r="C630" t="str">
            <v>31</v>
          </cell>
          <cell r="D630" t="str">
            <v>310</v>
          </cell>
          <cell r="E630" t="str">
            <v>21</v>
          </cell>
          <cell r="F630" t="str">
            <v>IncomeVehicle SetupCash SalesV/S-Bajaj 2Wheeler</v>
          </cell>
          <cell r="H630" t="str">
            <v/>
          </cell>
          <cell r="I630">
            <v>1062</v>
          </cell>
          <cell r="J630">
            <v>-1062</v>
          </cell>
          <cell r="K630">
            <v>0</v>
          </cell>
          <cell r="L630">
            <v>-1062</v>
          </cell>
        </row>
        <row r="631">
          <cell r="A631" t="str">
            <v>303131022</v>
          </cell>
          <cell r="B631" t="str">
            <v>30</v>
          </cell>
          <cell r="C631" t="str">
            <v>31</v>
          </cell>
          <cell r="D631" t="str">
            <v>310</v>
          </cell>
          <cell r="E631" t="str">
            <v>22</v>
          </cell>
          <cell r="F631" t="str">
            <v>IncomeVehicle SetupCash SalesV/S-Bajaj 3Wheeler</v>
          </cell>
          <cell r="H631" t="str">
            <v/>
          </cell>
          <cell r="I631" t="str">
            <v/>
          </cell>
          <cell r="J631">
            <v>0</v>
          </cell>
          <cell r="K631">
            <v>0</v>
          </cell>
          <cell r="L631">
            <v>0</v>
          </cell>
        </row>
        <row r="632">
          <cell r="A632" t="str">
            <v>303132020</v>
          </cell>
          <cell r="B632" t="str">
            <v>30</v>
          </cell>
          <cell r="C632" t="str">
            <v>31</v>
          </cell>
          <cell r="D632" t="str">
            <v>320</v>
          </cell>
          <cell r="E632" t="str">
            <v>20</v>
          </cell>
          <cell r="F632" t="str">
            <v>IncomeVehicle SetupCredit SalesBajaj</v>
          </cell>
          <cell r="H632" t="str">
            <v/>
          </cell>
          <cell r="I632" t="str">
            <v/>
          </cell>
          <cell r="J632">
            <v>0</v>
          </cell>
          <cell r="K632">
            <v>0</v>
          </cell>
          <cell r="L632">
            <v>0</v>
          </cell>
        </row>
        <row r="633">
          <cell r="A633" t="str">
            <v>303132021</v>
          </cell>
          <cell r="B633" t="str">
            <v>30</v>
          </cell>
          <cell r="C633" t="str">
            <v>31</v>
          </cell>
          <cell r="D633" t="str">
            <v>320</v>
          </cell>
          <cell r="E633" t="str">
            <v>21</v>
          </cell>
          <cell r="F633" t="str">
            <v>IncomeVehicle SetupCredit SalesV/S-Bajaj 2Wheeler</v>
          </cell>
          <cell r="H633">
            <v>1501</v>
          </cell>
          <cell r="I633">
            <v>523331</v>
          </cell>
          <cell r="J633">
            <v>-521830</v>
          </cell>
          <cell r="K633">
            <v>0</v>
          </cell>
          <cell r="L633">
            <v>-521830</v>
          </cell>
        </row>
        <row r="634">
          <cell r="A634" t="str">
            <v>303132022</v>
          </cell>
          <cell r="B634" t="str">
            <v>30</v>
          </cell>
          <cell r="C634" t="str">
            <v>31</v>
          </cell>
          <cell r="D634" t="str">
            <v>320</v>
          </cell>
          <cell r="E634" t="str">
            <v>22</v>
          </cell>
          <cell r="F634" t="str">
            <v>IncomeVehicle SetupCredit SalesV/S-Bajaj 3Wheeler</v>
          </cell>
          <cell r="H634">
            <v>658</v>
          </cell>
          <cell r="I634">
            <v>1500436</v>
          </cell>
          <cell r="J634">
            <v>-1499778</v>
          </cell>
          <cell r="K634">
            <v>0</v>
          </cell>
          <cell r="L634">
            <v>-1499778</v>
          </cell>
        </row>
        <row r="635">
          <cell r="A635" t="str">
            <v>303132521</v>
          </cell>
          <cell r="B635" t="str">
            <v>30</v>
          </cell>
          <cell r="C635" t="str">
            <v>31</v>
          </cell>
          <cell r="D635" t="str">
            <v>325</v>
          </cell>
          <cell r="E635" t="str">
            <v>21</v>
          </cell>
          <cell r="F635" t="str">
            <v>IncomeVehicle SetupGST Exempted Credit SalesV/S-Bajaj 2Wheeler</v>
          </cell>
          <cell r="H635" t="str">
            <v/>
          </cell>
          <cell r="I635" t="str">
            <v/>
          </cell>
          <cell r="J635">
            <v>0</v>
          </cell>
          <cell r="K635">
            <v>0</v>
          </cell>
          <cell r="L635">
            <v>0</v>
          </cell>
        </row>
        <row r="636">
          <cell r="A636" t="str">
            <v>303132522</v>
          </cell>
          <cell r="B636" t="str">
            <v>30</v>
          </cell>
          <cell r="C636" t="str">
            <v>31</v>
          </cell>
          <cell r="D636" t="str">
            <v>325</v>
          </cell>
          <cell r="E636" t="str">
            <v>22</v>
          </cell>
          <cell r="F636" t="str">
            <v>IncomeVehicle SetupGST Exempted Credit SalesV/S-Bajaj 3Wheeler</v>
          </cell>
          <cell r="H636" t="str">
            <v/>
          </cell>
          <cell r="I636" t="str">
            <v/>
          </cell>
          <cell r="J636">
            <v>0</v>
          </cell>
          <cell r="K636">
            <v>0</v>
          </cell>
          <cell r="L636">
            <v>0</v>
          </cell>
        </row>
        <row r="637">
          <cell r="A637" t="str">
            <v>303133020</v>
          </cell>
          <cell r="B637" t="str">
            <v>30</v>
          </cell>
          <cell r="C637" t="str">
            <v>31</v>
          </cell>
          <cell r="D637" t="str">
            <v>330</v>
          </cell>
          <cell r="E637" t="str">
            <v>20</v>
          </cell>
          <cell r="F637" t="str">
            <v>IncomeVehicle SetupInter Department SalesBajaj</v>
          </cell>
          <cell r="H637" t="str">
            <v/>
          </cell>
          <cell r="I637" t="str">
            <v/>
          </cell>
          <cell r="J637">
            <v>0</v>
          </cell>
          <cell r="K637">
            <v>0</v>
          </cell>
          <cell r="L637">
            <v>0</v>
          </cell>
        </row>
        <row r="638">
          <cell r="A638" t="str">
            <v>303133021</v>
          </cell>
          <cell r="B638" t="str">
            <v>30</v>
          </cell>
          <cell r="C638" t="str">
            <v>31</v>
          </cell>
          <cell r="D638" t="str">
            <v>330</v>
          </cell>
          <cell r="E638" t="str">
            <v>21</v>
          </cell>
          <cell r="F638" t="str">
            <v>IncomeVehicle SetupInter Department SalesV/S-Bajaj 2Wheeler</v>
          </cell>
          <cell r="H638" t="str">
            <v/>
          </cell>
          <cell r="I638">
            <v>3174117</v>
          </cell>
          <cell r="J638">
            <v>-3174117</v>
          </cell>
          <cell r="K638">
            <v>0</v>
          </cell>
          <cell r="L638">
            <v>-3174117</v>
          </cell>
        </row>
        <row r="639">
          <cell r="A639" t="str">
            <v>303133022</v>
          </cell>
          <cell r="B639" t="str">
            <v>30</v>
          </cell>
          <cell r="C639" t="str">
            <v>31</v>
          </cell>
          <cell r="D639" t="str">
            <v>330</v>
          </cell>
          <cell r="E639" t="str">
            <v>22</v>
          </cell>
          <cell r="F639" t="str">
            <v>IncomeVehicle SetupInter Department SalesV/S-Bajaj 3Wheeler</v>
          </cell>
          <cell r="H639" t="str">
            <v/>
          </cell>
          <cell r="I639">
            <v>7661150</v>
          </cell>
          <cell r="J639">
            <v>-7661150</v>
          </cell>
          <cell r="K639">
            <v>0</v>
          </cell>
          <cell r="L639">
            <v>-7661150</v>
          </cell>
        </row>
        <row r="640">
          <cell r="A640" t="str">
            <v>303133520</v>
          </cell>
          <cell r="B640" t="str">
            <v>30</v>
          </cell>
          <cell r="C640" t="str">
            <v>31</v>
          </cell>
          <cell r="D640" t="str">
            <v>335</v>
          </cell>
          <cell r="E640" t="str">
            <v>20</v>
          </cell>
          <cell r="F640" t="str">
            <v>IncomeVehicle SetupWarranty IssuesBajaj</v>
          </cell>
          <cell r="H640" t="str">
            <v/>
          </cell>
          <cell r="I640" t="str">
            <v/>
          </cell>
          <cell r="J640">
            <v>0</v>
          </cell>
          <cell r="K640">
            <v>0</v>
          </cell>
          <cell r="L640">
            <v>0</v>
          </cell>
        </row>
        <row r="641">
          <cell r="A641" t="str">
            <v>303133521</v>
          </cell>
          <cell r="B641" t="str">
            <v>30</v>
          </cell>
          <cell r="C641" t="str">
            <v>31</v>
          </cell>
          <cell r="D641" t="str">
            <v>335</v>
          </cell>
          <cell r="E641" t="str">
            <v>21</v>
          </cell>
          <cell r="F641" t="str">
            <v>IncomeVehicle SetupWarranty IssuesV/S-Bajaj 2Wheeler</v>
          </cell>
          <cell r="H641" t="str">
            <v/>
          </cell>
          <cell r="I641">
            <v>4227</v>
          </cell>
          <cell r="J641">
            <v>-4227</v>
          </cell>
          <cell r="K641">
            <v>0</v>
          </cell>
          <cell r="L641">
            <v>-4227</v>
          </cell>
        </row>
        <row r="642">
          <cell r="A642" t="str">
            <v>303133522</v>
          </cell>
          <cell r="B642" t="str">
            <v>30</v>
          </cell>
          <cell r="C642" t="str">
            <v>31</v>
          </cell>
          <cell r="D642" t="str">
            <v>335</v>
          </cell>
          <cell r="E642" t="str">
            <v>22</v>
          </cell>
          <cell r="F642" t="str">
            <v>IncomeVehicle SetupWarranty IssuesV/S-Bajaj 3Wheeler</v>
          </cell>
          <cell r="H642" t="str">
            <v/>
          </cell>
          <cell r="I642" t="str">
            <v/>
          </cell>
          <cell r="J642">
            <v>0</v>
          </cell>
          <cell r="K642">
            <v>0</v>
          </cell>
          <cell r="L642">
            <v>0</v>
          </cell>
        </row>
        <row r="643">
          <cell r="A643" t="str">
            <v>305132020</v>
          </cell>
          <cell r="B643" t="str">
            <v>30</v>
          </cell>
          <cell r="C643" t="str">
            <v>51</v>
          </cell>
          <cell r="D643" t="str">
            <v>320</v>
          </cell>
          <cell r="E643" t="str">
            <v>20</v>
          </cell>
          <cell r="F643" t="str">
            <v>IncomeAccountingCredit SalesBajaj</v>
          </cell>
          <cell r="H643" t="str">
            <v/>
          </cell>
          <cell r="I643" t="str">
            <v/>
          </cell>
          <cell r="J643">
            <v>0</v>
          </cell>
          <cell r="K643">
            <v>0</v>
          </cell>
          <cell r="L643">
            <v>0</v>
          </cell>
        </row>
        <row r="644">
          <cell r="A644" t="str">
            <v>305235499</v>
          </cell>
          <cell r="B644" t="str">
            <v>30</v>
          </cell>
          <cell r="C644" t="str">
            <v>52</v>
          </cell>
          <cell r="D644" t="str">
            <v>354</v>
          </cell>
          <cell r="E644" t="str">
            <v>99</v>
          </cell>
          <cell r="F644" t="str">
            <v>IncomeFinanceO/Income - Dividends ReceivedGeneral</v>
          </cell>
          <cell r="H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A645" t="str">
            <v>305608499</v>
          </cell>
          <cell r="B645" t="str">
            <v>30</v>
          </cell>
          <cell r="C645" t="str">
            <v>56</v>
          </cell>
          <cell r="D645" t="str">
            <v>084</v>
          </cell>
          <cell r="E645" t="str">
            <v>99</v>
          </cell>
          <cell r="F645" t="str">
            <v>IncomeImportsGoods in Transit - Imports CostGeneral</v>
          </cell>
          <cell r="H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A646" t="str">
            <v>306426099</v>
          </cell>
          <cell r="B646" t="str">
            <v>30</v>
          </cell>
          <cell r="C646" t="str">
            <v>64</v>
          </cell>
          <cell r="D646" t="str">
            <v>260</v>
          </cell>
          <cell r="E646" t="str">
            <v>99</v>
          </cell>
          <cell r="F646" t="str">
            <v>IncomeTechnicalOther Creditors - Provision for Foreign TravelingGeneral</v>
          </cell>
          <cell r="H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A647" t="str">
            <v>306432099</v>
          </cell>
          <cell r="B647" t="str">
            <v>30</v>
          </cell>
          <cell r="C647" t="str">
            <v>64</v>
          </cell>
          <cell r="D647" t="str">
            <v>320</v>
          </cell>
          <cell r="E647" t="str">
            <v>99</v>
          </cell>
          <cell r="F647" t="str">
            <v>IncomeTechnicalCredit SalesGeneral</v>
          </cell>
          <cell r="H647" t="str">
            <v/>
          </cell>
          <cell r="I647" t="str">
            <v/>
          </cell>
          <cell r="J647">
            <v>0</v>
          </cell>
          <cell r="K647">
            <v>0</v>
          </cell>
          <cell r="L647">
            <v>0</v>
          </cell>
        </row>
        <row r="648">
          <cell r="A648" t="str">
            <v>306433099</v>
          </cell>
          <cell r="B648" t="str">
            <v>30</v>
          </cell>
          <cell r="C648" t="str">
            <v>64</v>
          </cell>
          <cell r="D648" t="str">
            <v>330</v>
          </cell>
          <cell r="E648" t="str">
            <v>99</v>
          </cell>
          <cell r="F648" t="str">
            <v>IncomeTechnicalInter Department SalesGeneral</v>
          </cell>
          <cell r="H648" t="str">
            <v/>
          </cell>
          <cell r="I648" t="str">
            <v/>
          </cell>
          <cell r="J648">
            <v>0</v>
          </cell>
          <cell r="K648">
            <v>0</v>
          </cell>
          <cell r="L648">
            <v>0</v>
          </cell>
        </row>
        <row r="649">
          <cell r="A649" t="str">
            <v>306533599</v>
          </cell>
          <cell r="B649" t="str">
            <v>30</v>
          </cell>
          <cell r="C649" t="str">
            <v>65</v>
          </cell>
          <cell r="D649" t="str">
            <v>335</v>
          </cell>
          <cell r="E649" t="str">
            <v>99</v>
          </cell>
          <cell r="F649" t="str">
            <v>IncomeTransportWarranty IssuesGeneral</v>
          </cell>
          <cell r="H649" t="str">
            <v/>
          </cell>
          <cell r="I649" t="str">
            <v/>
          </cell>
          <cell r="J649">
            <v>0</v>
          </cell>
          <cell r="K649">
            <v>0</v>
          </cell>
          <cell r="L649">
            <v>0</v>
          </cell>
        </row>
        <row r="650">
          <cell r="A650" t="str">
            <v>309908499</v>
          </cell>
          <cell r="B650" t="str">
            <v>30</v>
          </cell>
          <cell r="C650" t="str">
            <v>99</v>
          </cell>
          <cell r="D650" t="str">
            <v>084</v>
          </cell>
          <cell r="E650" t="str">
            <v>99</v>
          </cell>
          <cell r="F650" t="str">
            <v>IncomeOtherGoods in Transit - Imports CostGeneral</v>
          </cell>
          <cell r="H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 t="str">
            <v>309911999</v>
          </cell>
          <cell r="B651" t="str">
            <v>30</v>
          </cell>
          <cell r="C651" t="str">
            <v>99</v>
          </cell>
          <cell r="D651" t="str">
            <v>119</v>
          </cell>
          <cell r="E651" t="str">
            <v>99</v>
          </cell>
          <cell r="F651" t="str">
            <v>IncomeOtherDebtors,Advances &amp; Prepaymrnts - Sports Club A/C 2General</v>
          </cell>
          <cell r="H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 t="str">
            <v>309924799</v>
          </cell>
          <cell r="B652" t="str">
            <v>30</v>
          </cell>
          <cell r="C652" t="str">
            <v>99</v>
          </cell>
          <cell r="D652" t="str">
            <v>247</v>
          </cell>
          <cell r="E652" t="str">
            <v>99</v>
          </cell>
          <cell r="F652" t="str">
            <v>IncomeOtherOther Creditors - Local Purchase CreditorsGeneral</v>
          </cell>
          <cell r="H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 t="str">
            <v>309928299</v>
          </cell>
          <cell r="B653" t="str">
            <v>30</v>
          </cell>
          <cell r="C653" t="str">
            <v>99</v>
          </cell>
          <cell r="D653" t="str">
            <v>282</v>
          </cell>
          <cell r="E653" t="str">
            <v>99</v>
          </cell>
          <cell r="F653" t="str">
            <v>IncomeOtherTurnover Tax PayableGeneral</v>
          </cell>
          <cell r="H653" t="str">
            <v/>
          </cell>
          <cell r="I653" t="str">
            <v/>
          </cell>
          <cell r="J653">
            <v>0</v>
          </cell>
          <cell r="K653">
            <v>0</v>
          </cell>
          <cell r="L653">
            <v>0</v>
          </cell>
        </row>
        <row r="654">
          <cell r="A654" t="str">
            <v>309929299</v>
          </cell>
          <cell r="B654" t="str">
            <v>30</v>
          </cell>
          <cell r="C654" t="str">
            <v>99</v>
          </cell>
          <cell r="D654" t="str">
            <v>292</v>
          </cell>
          <cell r="E654" t="str">
            <v>99</v>
          </cell>
          <cell r="F654" t="str">
            <v>IncomeOtherG.S.T. PAYABLEGeneral</v>
          </cell>
          <cell r="H654" t="str">
            <v/>
          </cell>
          <cell r="I654" t="str">
            <v/>
          </cell>
          <cell r="J654">
            <v>0</v>
          </cell>
          <cell r="K654">
            <v>0</v>
          </cell>
          <cell r="L654">
            <v>0</v>
          </cell>
        </row>
        <row r="655">
          <cell r="A655" t="str">
            <v>309931099</v>
          </cell>
          <cell r="B655" t="str">
            <v>30</v>
          </cell>
          <cell r="C655" t="str">
            <v>99</v>
          </cell>
          <cell r="D655" t="str">
            <v>310</v>
          </cell>
          <cell r="E655" t="str">
            <v>99</v>
          </cell>
          <cell r="F655" t="str">
            <v>IncomeOtherCash SalesGeneral</v>
          </cell>
          <cell r="H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 t="str">
            <v>309932599</v>
          </cell>
          <cell r="B656" t="str">
            <v>30</v>
          </cell>
          <cell r="C656" t="str">
            <v>99</v>
          </cell>
          <cell r="D656" t="str">
            <v>325</v>
          </cell>
          <cell r="E656" t="str">
            <v>99</v>
          </cell>
          <cell r="F656" t="str">
            <v>IncomeOtherGST Exempted Credit SalesGeneral</v>
          </cell>
          <cell r="H656" t="str">
            <v/>
          </cell>
          <cell r="I656" t="str">
            <v/>
          </cell>
          <cell r="J656">
            <v>0</v>
          </cell>
          <cell r="K656">
            <v>0</v>
          </cell>
          <cell r="L656">
            <v>0</v>
          </cell>
        </row>
        <row r="657">
          <cell r="A657" t="str">
            <v>309935299</v>
          </cell>
          <cell r="B657" t="str">
            <v>30</v>
          </cell>
          <cell r="C657" t="str">
            <v>99</v>
          </cell>
          <cell r="D657" t="str">
            <v>352</v>
          </cell>
          <cell r="E657" t="str">
            <v>99</v>
          </cell>
          <cell r="F657" t="str">
            <v>IncomeOtherO/Income - Interest IncomeGeneral</v>
          </cell>
          <cell r="H657">
            <v>39905.68</v>
          </cell>
          <cell r="I657">
            <v>8350799.3900000006</v>
          </cell>
          <cell r="J657">
            <v>-8310893.71</v>
          </cell>
          <cell r="K657">
            <v>0</v>
          </cell>
          <cell r="L657">
            <v>-8310893.71</v>
          </cell>
        </row>
        <row r="658">
          <cell r="A658" t="str">
            <v>309935399</v>
          </cell>
          <cell r="B658" t="str">
            <v>30</v>
          </cell>
          <cell r="C658" t="str">
            <v>99</v>
          </cell>
          <cell r="D658" t="str">
            <v>353</v>
          </cell>
          <cell r="E658" t="str">
            <v>99</v>
          </cell>
          <cell r="F658" t="str">
            <v>IncomeOtherO/ Income - Sundry IncomeGeneral</v>
          </cell>
          <cell r="H658" t="str">
            <v/>
          </cell>
          <cell r="I658">
            <v>8492.27</v>
          </cell>
          <cell r="J658">
            <v>-8492.27</v>
          </cell>
          <cell r="K658">
            <v>0</v>
          </cell>
          <cell r="L658">
            <v>-8492.27</v>
          </cell>
        </row>
        <row r="659">
          <cell r="A659" t="str">
            <v>309935499</v>
          </cell>
          <cell r="B659" t="str">
            <v>30</v>
          </cell>
          <cell r="C659" t="str">
            <v>99</v>
          </cell>
          <cell r="D659" t="str">
            <v>354</v>
          </cell>
          <cell r="E659" t="str">
            <v>99</v>
          </cell>
          <cell r="F659" t="str">
            <v>IncomeOtherO/Income - Dividends ReceivedGeneral</v>
          </cell>
          <cell r="H659" t="str">
            <v/>
          </cell>
          <cell r="I659">
            <v>3912.8</v>
          </cell>
          <cell r="J659">
            <v>-3912.8</v>
          </cell>
          <cell r="K659">
            <v>0</v>
          </cell>
          <cell r="L659">
            <v>-3912.8</v>
          </cell>
        </row>
        <row r="660">
          <cell r="A660" t="str">
            <v>309935599</v>
          </cell>
          <cell r="B660" t="str">
            <v>30</v>
          </cell>
          <cell r="C660" t="str">
            <v>99</v>
          </cell>
          <cell r="D660" t="str">
            <v>355</v>
          </cell>
          <cell r="E660" t="str">
            <v>99</v>
          </cell>
          <cell r="F660" t="str">
            <v>IncomeOtherO/Income - Miscellaneous IncomeGeneral</v>
          </cell>
          <cell r="H660" t="str">
            <v/>
          </cell>
          <cell r="I660" t="str">
            <v/>
          </cell>
          <cell r="J660">
            <v>0</v>
          </cell>
          <cell r="K660">
            <v>0</v>
          </cell>
          <cell r="L660">
            <v>0</v>
          </cell>
        </row>
        <row r="661">
          <cell r="A661" t="str">
            <v>309935699</v>
          </cell>
          <cell r="B661" t="str">
            <v>30</v>
          </cell>
          <cell r="C661" t="str">
            <v>99</v>
          </cell>
          <cell r="D661" t="str">
            <v>356</v>
          </cell>
          <cell r="E661" t="str">
            <v>99</v>
          </cell>
          <cell r="F661" t="str">
            <v>IncomeOtherREFUND OF COMPENSATION PAIDGeneral</v>
          </cell>
          <cell r="H661" t="str">
            <v/>
          </cell>
          <cell r="I661" t="str">
            <v/>
          </cell>
          <cell r="J661">
            <v>0</v>
          </cell>
          <cell r="K661">
            <v>0</v>
          </cell>
          <cell r="L661">
            <v>0</v>
          </cell>
        </row>
        <row r="662">
          <cell r="A662" t="str">
            <v>309935799</v>
          </cell>
          <cell r="B662" t="str">
            <v>30</v>
          </cell>
          <cell r="C662" t="str">
            <v>99</v>
          </cell>
          <cell r="D662" t="str">
            <v>357</v>
          </cell>
          <cell r="E662" t="str">
            <v>99</v>
          </cell>
          <cell r="F662" t="str">
            <v>IncomeOtherO/Income - Exchange GainGeneral</v>
          </cell>
          <cell r="H662" t="str">
            <v/>
          </cell>
          <cell r="I662" t="str">
            <v/>
          </cell>
          <cell r="J662">
            <v>0</v>
          </cell>
          <cell r="K662">
            <v>0</v>
          </cell>
          <cell r="L662">
            <v>0</v>
          </cell>
        </row>
        <row r="663">
          <cell r="A663" t="str">
            <v>401008422</v>
          </cell>
          <cell r="B663" t="str">
            <v>40</v>
          </cell>
          <cell r="C663" t="str">
            <v>10</v>
          </cell>
          <cell r="D663" t="str">
            <v>084</v>
          </cell>
          <cell r="E663" t="str">
            <v>22</v>
          </cell>
          <cell r="F663" t="str">
            <v>CostsVehicle SalesGoods in Transit - Imports CostV/S-Bajaj 3Wheeler</v>
          </cell>
          <cell r="H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 t="str">
            <v>401014311</v>
          </cell>
          <cell r="B664" t="str">
            <v>40</v>
          </cell>
          <cell r="C664" t="str">
            <v>10</v>
          </cell>
          <cell r="D664" t="str">
            <v>143</v>
          </cell>
          <cell r="E664" t="str">
            <v>11</v>
          </cell>
          <cell r="F664" t="str">
            <v>CostsVehicle SalesCash/Bank  - Seylan MataraV/S-Ford Passenger</v>
          </cell>
          <cell r="H664" t="str">
            <v/>
          </cell>
          <cell r="I664" t="str">
            <v/>
          </cell>
          <cell r="J664">
            <v>0</v>
          </cell>
          <cell r="K664">
            <v>0</v>
          </cell>
          <cell r="L664">
            <v>0</v>
          </cell>
        </row>
        <row r="665">
          <cell r="A665" t="str">
            <v>401033022</v>
          </cell>
          <cell r="B665" t="str">
            <v>40</v>
          </cell>
          <cell r="C665" t="str">
            <v>10</v>
          </cell>
          <cell r="D665" t="str">
            <v>330</v>
          </cell>
          <cell r="E665" t="str">
            <v>22</v>
          </cell>
          <cell r="F665" t="str">
            <v>CostsVehicle SalesInter Department SalesV/S-Bajaj 3Wheeler</v>
          </cell>
          <cell r="H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 t="str">
            <v>401034022</v>
          </cell>
          <cell r="B666" t="str">
            <v>40</v>
          </cell>
          <cell r="C666" t="str">
            <v>10</v>
          </cell>
          <cell r="D666" t="str">
            <v>340</v>
          </cell>
          <cell r="E666" t="str">
            <v>22</v>
          </cell>
          <cell r="F666" t="str">
            <v>CostsVehicle SalesSales-Sales ReturnV/S-Bajaj 3Wheeler</v>
          </cell>
          <cell r="H666" t="str">
            <v/>
          </cell>
          <cell r="I666" t="str">
            <v/>
          </cell>
          <cell r="J666">
            <v>0</v>
          </cell>
          <cell r="K666">
            <v>0</v>
          </cell>
          <cell r="L666">
            <v>0</v>
          </cell>
        </row>
        <row r="667">
          <cell r="A667" t="str">
            <v>401040010</v>
          </cell>
          <cell r="B667" t="str">
            <v>40</v>
          </cell>
          <cell r="C667" t="str">
            <v>10</v>
          </cell>
          <cell r="D667" t="str">
            <v>400</v>
          </cell>
          <cell r="E667" t="str">
            <v>10</v>
          </cell>
          <cell r="F667" t="str">
            <v>CostsVehicle SalesCOS - StocksFord</v>
          </cell>
          <cell r="H667" t="str">
            <v/>
          </cell>
          <cell r="I667" t="str">
            <v/>
          </cell>
          <cell r="J667">
            <v>0</v>
          </cell>
          <cell r="K667">
            <v>0</v>
          </cell>
          <cell r="L667">
            <v>0</v>
          </cell>
        </row>
        <row r="668">
          <cell r="A668" t="str">
            <v>401040011</v>
          </cell>
          <cell r="B668" t="str">
            <v>40</v>
          </cell>
          <cell r="C668" t="str">
            <v>10</v>
          </cell>
          <cell r="D668" t="str">
            <v>400</v>
          </cell>
          <cell r="E668" t="str">
            <v>11</v>
          </cell>
          <cell r="F668" t="str">
            <v>CostsVehicle SalesCOS - StocksV/S-Ford Passenger</v>
          </cell>
          <cell r="H668">
            <v>13990460.26</v>
          </cell>
          <cell r="I668">
            <v>1480937.93</v>
          </cell>
          <cell r="J668">
            <v>12509522.33</v>
          </cell>
          <cell r="K668">
            <v>0</v>
          </cell>
          <cell r="L668">
            <v>12509522.33</v>
          </cell>
        </row>
        <row r="669">
          <cell r="A669" t="str">
            <v>401040012</v>
          </cell>
          <cell r="B669" t="str">
            <v>40</v>
          </cell>
          <cell r="C669" t="str">
            <v>10</v>
          </cell>
          <cell r="D669" t="str">
            <v>400</v>
          </cell>
          <cell r="E669" t="str">
            <v>12</v>
          </cell>
          <cell r="F669" t="str">
            <v>CostsVehicle SalesCOS - StocksV/S-Ford Commercial</v>
          </cell>
          <cell r="H669" t="str">
            <v/>
          </cell>
          <cell r="I669" t="str">
            <v/>
          </cell>
          <cell r="J669">
            <v>0</v>
          </cell>
          <cell r="K669">
            <v>0</v>
          </cell>
          <cell r="L669">
            <v>0</v>
          </cell>
        </row>
        <row r="670">
          <cell r="A670" t="str">
            <v>401040015</v>
          </cell>
          <cell r="B670" t="str">
            <v>40</v>
          </cell>
          <cell r="C670" t="str">
            <v>10</v>
          </cell>
          <cell r="D670" t="str">
            <v>400</v>
          </cell>
          <cell r="E670" t="str">
            <v>15</v>
          </cell>
          <cell r="F670" t="str">
            <v>CostsVehicle SalesCOS - StocksUsed Cars</v>
          </cell>
          <cell r="H670" t="str">
            <v/>
          </cell>
          <cell r="I670" t="str">
            <v/>
          </cell>
          <cell r="J670">
            <v>0</v>
          </cell>
          <cell r="K670">
            <v>0</v>
          </cell>
          <cell r="L670">
            <v>0</v>
          </cell>
        </row>
        <row r="671">
          <cell r="A671" t="str">
            <v>401040016</v>
          </cell>
          <cell r="B671" t="str">
            <v>40</v>
          </cell>
          <cell r="C671" t="str">
            <v>10</v>
          </cell>
          <cell r="D671" t="str">
            <v>400</v>
          </cell>
          <cell r="E671" t="str">
            <v>16</v>
          </cell>
          <cell r="F671" t="str">
            <v>CostsVehicle SalesCOS - StocksCommercial Vehicles</v>
          </cell>
          <cell r="H671" t="str">
            <v/>
          </cell>
          <cell r="I671" t="str">
            <v/>
          </cell>
          <cell r="J671">
            <v>0</v>
          </cell>
          <cell r="K671">
            <v>0</v>
          </cell>
          <cell r="L671">
            <v>0</v>
          </cell>
        </row>
        <row r="672">
          <cell r="A672" t="str">
            <v>401040021</v>
          </cell>
          <cell r="B672" t="str">
            <v>40</v>
          </cell>
          <cell r="C672" t="str">
            <v>10</v>
          </cell>
          <cell r="D672" t="str">
            <v>400</v>
          </cell>
          <cell r="E672" t="str">
            <v>21</v>
          </cell>
          <cell r="F672" t="str">
            <v>CostsVehicle SalesCOS - StocksV/S-Bajaj 2Wheeler</v>
          </cell>
          <cell r="H672">
            <v>215678856.37</v>
          </cell>
          <cell r="I672">
            <v>427308.45</v>
          </cell>
          <cell r="J672">
            <v>215251547.92000002</v>
          </cell>
          <cell r="K672">
            <v>0</v>
          </cell>
          <cell r="L672">
            <v>215251547.92000002</v>
          </cell>
        </row>
        <row r="673">
          <cell r="A673" t="str">
            <v>401040022</v>
          </cell>
          <cell r="B673" t="str">
            <v>40</v>
          </cell>
          <cell r="C673" t="str">
            <v>10</v>
          </cell>
          <cell r="D673" t="str">
            <v>400</v>
          </cell>
          <cell r="E673" t="str">
            <v>22</v>
          </cell>
          <cell r="F673" t="str">
            <v>CostsVehicle SalesCOS - StocksV/S-Bajaj 3Wheeler</v>
          </cell>
          <cell r="H673">
            <v>575848483.74000001</v>
          </cell>
          <cell r="I673">
            <v>1005413.49</v>
          </cell>
          <cell r="J673">
            <v>574843070.25</v>
          </cell>
          <cell r="K673">
            <v>0</v>
          </cell>
          <cell r="L673">
            <v>574843070.25</v>
          </cell>
        </row>
        <row r="674">
          <cell r="A674" t="str">
            <v>401040023</v>
          </cell>
          <cell r="B674" t="str">
            <v>40</v>
          </cell>
          <cell r="C674" t="str">
            <v>10</v>
          </cell>
          <cell r="D674" t="str">
            <v>400</v>
          </cell>
          <cell r="E674" t="str">
            <v>23</v>
          </cell>
          <cell r="F674" t="str">
            <v>CostsVehicle SalesCOS - StocksDiesel Three Wheeler</v>
          </cell>
          <cell r="H674" t="str">
            <v/>
          </cell>
          <cell r="I674" t="str">
            <v/>
          </cell>
          <cell r="J674">
            <v>0</v>
          </cell>
          <cell r="K674">
            <v>0</v>
          </cell>
          <cell r="L674">
            <v>0</v>
          </cell>
        </row>
        <row r="675">
          <cell r="A675" t="str">
            <v>401040030</v>
          </cell>
          <cell r="B675" t="str">
            <v>40</v>
          </cell>
          <cell r="C675" t="str">
            <v>10</v>
          </cell>
          <cell r="D675" t="str">
            <v>400</v>
          </cell>
          <cell r="E675" t="str">
            <v>30</v>
          </cell>
          <cell r="F675" t="str">
            <v>CostsVehicle SalesCOS - StocksEicher</v>
          </cell>
          <cell r="H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A676" t="str">
            <v>401040040</v>
          </cell>
          <cell r="B676" t="str">
            <v>40</v>
          </cell>
          <cell r="C676" t="str">
            <v>10</v>
          </cell>
          <cell r="D676" t="str">
            <v>400</v>
          </cell>
          <cell r="E676" t="str">
            <v>40</v>
          </cell>
          <cell r="F676" t="str">
            <v>CostsVehicle SalesCOS - StocksFarmtrac</v>
          </cell>
          <cell r="H676" t="str">
            <v/>
          </cell>
          <cell r="I676">
            <v>1.77</v>
          </cell>
          <cell r="J676">
            <v>-1.77</v>
          </cell>
          <cell r="K676">
            <v>0</v>
          </cell>
          <cell r="L676">
            <v>-1.77</v>
          </cell>
        </row>
        <row r="677">
          <cell r="A677" t="str">
            <v>401041010</v>
          </cell>
          <cell r="B677" t="str">
            <v>40</v>
          </cell>
          <cell r="C677" t="str">
            <v>10</v>
          </cell>
          <cell r="D677" t="str">
            <v>410</v>
          </cell>
          <cell r="E677" t="str">
            <v>10</v>
          </cell>
          <cell r="F677" t="str">
            <v>CostsVehicle SalesCOS - Direct LabourFord</v>
          </cell>
          <cell r="H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 t="str">
            <v>401041011</v>
          </cell>
          <cell r="B678" t="str">
            <v>40</v>
          </cell>
          <cell r="C678" t="str">
            <v>10</v>
          </cell>
          <cell r="D678" t="str">
            <v>410</v>
          </cell>
          <cell r="E678" t="str">
            <v>11</v>
          </cell>
          <cell r="F678" t="str">
            <v>CostsVehicle SalesCOS - Direct LabourV/S-Ford Passenger</v>
          </cell>
          <cell r="H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 t="str">
            <v>401041022</v>
          </cell>
          <cell r="B679" t="str">
            <v>40</v>
          </cell>
          <cell r="C679" t="str">
            <v>10</v>
          </cell>
          <cell r="D679" t="str">
            <v>410</v>
          </cell>
          <cell r="E679" t="str">
            <v>22</v>
          </cell>
          <cell r="F679" t="str">
            <v>CostsVehicle SalesCOS - Direct LabourV/S-Bajaj 3Wheeler</v>
          </cell>
          <cell r="H679" t="str">
            <v/>
          </cell>
          <cell r="I679" t="str">
            <v/>
          </cell>
          <cell r="J679">
            <v>0</v>
          </cell>
          <cell r="K679">
            <v>0</v>
          </cell>
          <cell r="L679">
            <v>0</v>
          </cell>
        </row>
        <row r="680">
          <cell r="A680" t="str">
            <v>401042010</v>
          </cell>
          <cell r="B680" t="str">
            <v>40</v>
          </cell>
          <cell r="C680" t="str">
            <v>10</v>
          </cell>
          <cell r="D680" t="str">
            <v>420</v>
          </cell>
          <cell r="E680" t="str">
            <v>10</v>
          </cell>
          <cell r="F680" t="str">
            <v>CostsVehicle SalesCOS - Contract Materials/LabourFord</v>
          </cell>
          <cell r="H680" t="str">
            <v/>
          </cell>
          <cell r="I680" t="str">
            <v/>
          </cell>
          <cell r="J680">
            <v>0</v>
          </cell>
          <cell r="K680">
            <v>0</v>
          </cell>
          <cell r="L680">
            <v>0</v>
          </cell>
        </row>
        <row r="681">
          <cell r="A681" t="str">
            <v>401042011</v>
          </cell>
          <cell r="B681" t="str">
            <v>40</v>
          </cell>
          <cell r="C681" t="str">
            <v>10</v>
          </cell>
          <cell r="D681" t="str">
            <v>420</v>
          </cell>
          <cell r="E681" t="str">
            <v>11</v>
          </cell>
          <cell r="F681" t="str">
            <v>CostsVehicle SalesCOS - Contract Materials/LabourV/S-Ford Passenger</v>
          </cell>
          <cell r="H681">
            <v>1200</v>
          </cell>
          <cell r="I681" t="str">
            <v/>
          </cell>
          <cell r="J681">
            <v>1200</v>
          </cell>
          <cell r="K681">
            <v>0</v>
          </cell>
          <cell r="L681">
            <v>1200</v>
          </cell>
        </row>
        <row r="682">
          <cell r="A682" t="str">
            <v>401042020</v>
          </cell>
          <cell r="B682" t="str">
            <v>40</v>
          </cell>
          <cell r="C682" t="str">
            <v>10</v>
          </cell>
          <cell r="D682" t="str">
            <v>420</v>
          </cell>
          <cell r="E682" t="str">
            <v>20</v>
          </cell>
          <cell r="F682" t="str">
            <v>CostsVehicle SalesCOS - Contract Materials/LabourBajaj</v>
          </cell>
          <cell r="H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 t="str">
            <v>401042021</v>
          </cell>
          <cell r="B683" t="str">
            <v>40</v>
          </cell>
          <cell r="C683" t="str">
            <v>10</v>
          </cell>
          <cell r="D683" t="str">
            <v>420</v>
          </cell>
          <cell r="E683" t="str">
            <v>21</v>
          </cell>
          <cell r="F683" t="str">
            <v>CostsVehicle SalesCOS - Contract Materials/LabourV/S-Bajaj 2Wheeler</v>
          </cell>
          <cell r="H683" t="str">
            <v/>
          </cell>
          <cell r="I683" t="str">
            <v/>
          </cell>
          <cell r="J683">
            <v>0</v>
          </cell>
          <cell r="K683">
            <v>0</v>
          </cell>
          <cell r="L683">
            <v>0</v>
          </cell>
        </row>
        <row r="684">
          <cell r="A684" t="str">
            <v>401042022</v>
          </cell>
          <cell r="B684" t="str">
            <v>40</v>
          </cell>
          <cell r="C684" t="str">
            <v>10</v>
          </cell>
          <cell r="D684" t="str">
            <v>420</v>
          </cell>
          <cell r="E684" t="str">
            <v>22</v>
          </cell>
          <cell r="F684" t="str">
            <v>CostsVehicle SalesCOS - Contract Materials/LabourV/S-Bajaj 3Wheeler</v>
          </cell>
          <cell r="H684" t="str">
            <v/>
          </cell>
          <cell r="I684" t="str">
            <v/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401042040</v>
          </cell>
          <cell r="B685" t="str">
            <v>40</v>
          </cell>
          <cell r="C685" t="str">
            <v>10</v>
          </cell>
          <cell r="D685" t="str">
            <v>420</v>
          </cell>
          <cell r="E685" t="str">
            <v>40</v>
          </cell>
          <cell r="F685" t="str">
            <v>CostsVehicle SalesCOS - Contract Materials/LabourFarmtrac</v>
          </cell>
          <cell r="H685" t="str">
            <v/>
          </cell>
          <cell r="I685" t="str">
            <v/>
          </cell>
          <cell r="J685">
            <v>0</v>
          </cell>
          <cell r="K685">
            <v>0</v>
          </cell>
          <cell r="L685">
            <v>0</v>
          </cell>
        </row>
        <row r="686">
          <cell r="A686" t="str">
            <v>401042060</v>
          </cell>
          <cell r="B686" t="str">
            <v>40</v>
          </cell>
          <cell r="C686" t="str">
            <v>10</v>
          </cell>
          <cell r="D686" t="str">
            <v>420</v>
          </cell>
          <cell r="E686" t="str">
            <v>60</v>
          </cell>
          <cell r="F686" t="str">
            <v>CostsVehicle SalesCOS - Contract Materials/LabourAccident Repair</v>
          </cell>
          <cell r="H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A687" t="str">
            <v>401042099</v>
          </cell>
          <cell r="B687" t="str">
            <v>40</v>
          </cell>
          <cell r="C687" t="str">
            <v>10</v>
          </cell>
          <cell r="D687" t="str">
            <v>420</v>
          </cell>
          <cell r="E687" t="str">
            <v>99</v>
          </cell>
          <cell r="F687" t="str">
            <v>CostsVehicle SalesCOS - Contract Materials/LabourGeneral</v>
          </cell>
          <cell r="H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A688" t="str">
            <v>401042510</v>
          </cell>
          <cell r="B688" t="str">
            <v>40</v>
          </cell>
          <cell r="C688" t="str">
            <v>10</v>
          </cell>
          <cell r="D688" t="str">
            <v>425</v>
          </cell>
          <cell r="E688" t="str">
            <v>10</v>
          </cell>
          <cell r="F688" t="str">
            <v>CostsVehicle SalesCOS - Direct MaterialFord</v>
          </cell>
          <cell r="H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A689" t="str">
            <v>401042511</v>
          </cell>
          <cell r="B689" t="str">
            <v>40</v>
          </cell>
          <cell r="C689" t="str">
            <v>10</v>
          </cell>
          <cell r="D689" t="str">
            <v>425</v>
          </cell>
          <cell r="E689" t="str">
            <v>11</v>
          </cell>
          <cell r="F689" t="str">
            <v>CostsVehicle SalesCOS - Direct MaterialV/S-Ford Passenger</v>
          </cell>
          <cell r="H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A690" t="str">
            <v>401042520</v>
          </cell>
          <cell r="B690" t="str">
            <v>40</v>
          </cell>
          <cell r="C690" t="str">
            <v>10</v>
          </cell>
          <cell r="D690" t="str">
            <v>425</v>
          </cell>
          <cell r="E690" t="str">
            <v>20</v>
          </cell>
          <cell r="F690" t="str">
            <v>CostsVehicle SalesCOS - Direct MaterialBajaj</v>
          </cell>
          <cell r="H690">
            <v>234</v>
          </cell>
          <cell r="I690" t="str">
            <v/>
          </cell>
          <cell r="J690">
            <v>234</v>
          </cell>
          <cell r="K690">
            <v>0</v>
          </cell>
          <cell r="L690">
            <v>234</v>
          </cell>
        </row>
        <row r="691">
          <cell r="A691" t="str">
            <v>401042521</v>
          </cell>
          <cell r="B691" t="str">
            <v>40</v>
          </cell>
          <cell r="C691" t="str">
            <v>10</v>
          </cell>
          <cell r="D691" t="str">
            <v>425</v>
          </cell>
          <cell r="E691" t="str">
            <v>21</v>
          </cell>
          <cell r="F691" t="str">
            <v>CostsVehicle SalesCOS - Direct MaterialV/S-Bajaj 2Wheeler</v>
          </cell>
          <cell r="H691" t="str">
            <v/>
          </cell>
          <cell r="I691" t="str">
            <v/>
          </cell>
          <cell r="J691">
            <v>0</v>
          </cell>
          <cell r="K691">
            <v>0</v>
          </cell>
          <cell r="L691">
            <v>0</v>
          </cell>
        </row>
        <row r="692">
          <cell r="A692" t="str">
            <v>401042522</v>
          </cell>
          <cell r="B692" t="str">
            <v>40</v>
          </cell>
          <cell r="C692" t="str">
            <v>10</v>
          </cell>
          <cell r="D692" t="str">
            <v>425</v>
          </cell>
          <cell r="E692" t="str">
            <v>22</v>
          </cell>
          <cell r="F692" t="str">
            <v>CostsVehicle SalesCOS - Direct MaterialV/S-Bajaj 3Wheeler</v>
          </cell>
          <cell r="H692">
            <v>428100</v>
          </cell>
          <cell r="I692" t="str">
            <v/>
          </cell>
          <cell r="J692">
            <v>428100</v>
          </cell>
          <cell r="K692">
            <v>0</v>
          </cell>
          <cell r="L692">
            <v>428100</v>
          </cell>
        </row>
        <row r="693">
          <cell r="A693" t="str">
            <v>401043010</v>
          </cell>
          <cell r="B693" t="str">
            <v>40</v>
          </cell>
          <cell r="C693" t="str">
            <v>10</v>
          </cell>
          <cell r="D693" t="str">
            <v>430</v>
          </cell>
          <cell r="E693" t="str">
            <v>10</v>
          </cell>
          <cell r="F693" t="str">
            <v>CostsVehicle SalesCOS - Sales OverheadsFord</v>
          </cell>
          <cell r="H693">
            <v>700</v>
          </cell>
          <cell r="I693" t="str">
            <v/>
          </cell>
          <cell r="J693">
            <v>700</v>
          </cell>
          <cell r="K693">
            <v>0</v>
          </cell>
          <cell r="L693">
            <v>700</v>
          </cell>
        </row>
        <row r="694">
          <cell r="A694" t="str">
            <v>401043011</v>
          </cell>
          <cell r="B694" t="str">
            <v>40</v>
          </cell>
          <cell r="C694" t="str">
            <v>10</v>
          </cell>
          <cell r="D694" t="str">
            <v>430</v>
          </cell>
          <cell r="E694" t="str">
            <v>11</v>
          </cell>
          <cell r="F694" t="str">
            <v>CostsVehicle SalesCOS - Sales OverheadsV/S-Ford Passenger</v>
          </cell>
          <cell r="H694">
            <v>68050</v>
          </cell>
          <cell r="I694" t="str">
            <v/>
          </cell>
          <cell r="J694">
            <v>68050</v>
          </cell>
          <cell r="K694">
            <v>0</v>
          </cell>
          <cell r="L694">
            <v>68050</v>
          </cell>
        </row>
        <row r="695">
          <cell r="A695" t="str">
            <v>401043012</v>
          </cell>
          <cell r="B695" t="str">
            <v>40</v>
          </cell>
          <cell r="C695" t="str">
            <v>10</v>
          </cell>
          <cell r="D695" t="str">
            <v>430</v>
          </cell>
          <cell r="E695" t="str">
            <v>12</v>
          </cell>
          <cell r="F695" t="str">
            <v>CostsVehicle SalesCOS - Sales OverheadsV/S-Ford Commercial</v>
          </cell>
          <cell r="H695" t="str">
            <v/>
          </cell>
          <cell r="I695" t="str">
            <v/>
          </cell>
          <cell r="J695">
            <v>0</v>
          </cell>
          <cell r="K695">
            <v>0</v>
          </cell>
          <cell r="L695">
            <v>0</v>
          </cell>
        </row>
        <row r="696">
          <cell r="A696" t="str">
            <v>401043015</v>
          </cell>
          <cell r="B696" t="str">
            <v>40</v>
          </cell>
          <cell r="C696" t="str">
            <v>10</v>
          </cell>
          <cell r="D696" t="str">
            <v>430</v>
          </cell>
          <cell r="E696" t="str">
            <v>15</v>
          </cell>
          <cell r="F696" t="str">
            <v>CostsVehicle SalesCOS - Sales OverheadsUsed Cars</v>
          </cell>
          <cell r="H696" t="str">
            <v/>
          </cell>
          <cell r="I696" t="str">
            <v/>
          </cell>
          <cell r="J696">
            <v>0</v>
          </cell>
          <cell r="K696">
            <v>0</v>
          </cell>
          <cell r="L696">
            <v>0</v>
          </cell>
        </row>
        <row r="697">
          <cell r="A697" t="str">
            <v>401043021</v>
          </cell>
          <cell r="B697" t="str">
            <v>40</v>
          </cell>
          <cell r="C697" t="str">
            <v>10</v>
          </cell>
          <cell r="D697" t="str">
            <v>430</v>
          </cell>
          <cell r="E697" t="str">
            <v>21</v>
          </cell>
          <cell r="F697" t="str">
            <v>CostsVehicle SalesCOS - Sales OverheadsV/S-Bajaj 2Wheeler</v>
          </cell>
          <cell r="H697">
            <v>1782794</v>
          </cell>
          <cell r="I697" t="str">
            <v/>
          </cell>
          <cell r="J697">
            <v>1782794</v>
          </cell>
          <cell r="K697">
            <v>0</v>
          </cell>
          <cell r="L697">
            <v>1782794</v>
          </cell>
        </row>
        <row r="698">
          <cell r="A698" t="str">
            <v>401043022</v>
          </cell>
          <cell r="B698" t="str">
            <v>40</v>
          </cell>
          <cell r="C698" t="str">
            <v>10</v>
          </cell>
          <cell r="D698" t="str">
            <v>430</v>
          </cell>
          <cell r="E698" t="str">
            <v>22</v>
          </cell>
          <cell r="F698" t="str">
            <v>CostsVehicle SalesCOS - Sales OverheadsV/S-Bajaj 3Wheeler</v>
          </cell>
          <cell r="H698">
            <v>8867842.5</v>
          </cell>
          <cell r="I698">
            <v>2240</v>
          </cell>
          <cell r="J698">
            <v>8865602.5</v>
          </cell>
          <cell r="K698">
            <v>0</v>
          </cell>
          <cell r="L698">
            <v>8865602.5</v>
          </cell>
        </row>
        <row r="699">
          <cell r="A699" t="str">
            <v>401043023</v>
          </cell>
          <cell r="B699" t="str">
            <v>40</v>
          </cell>
          <cell r="C699" t="str">
            <v>10</v>
          </cell>
          <cell r="D699" t="str">
            <v>430</v>
          </cell>
          <cell r="E699" t="str">
            <v>23</v>
          </cell>
          <cell r="F699" t="str">
            <v>CostsVehicle SalesCOS - Sales OverheadsDiesel Three Wheeler</v>
          </cell>
          <cell r="H699">
            <v>500</v>
          </cell>
          <cell r="I699" t="str">
            <v/>
          </cell>
          <cell r="J699">
            <v>500</v>
          </cell>
          <cell r="K699">
            <v>0</v>
          </cell>
          <cell r="L699">
            <v>500</v>
          </cell>
        </row>
        <row r="700">
          <cell r="A700" t="str">
            <v>401043030</v>
          </cell>
          <cell r="B700" t="str">
            <v>40</v>
          </cell>
          <cell r="C700" t="str">
            <v>10</v>
          </cell>
          <cell r="D700" t="str">
            <v>430</v>
          </cell>
          <cell r="E700" t="str">
            <v>30</v>
          </cell>
          <cell r="F700" t="str">
            <v>CostsVehicle SalesCOS - Sales OverheadsEicher</v>
          </cell>
          <cell r="H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A701" t="str">
            <v>401043040</v>
          </cell>
          <cell r="B701" t="str">
            <v>40</v>
          </cell>
          <cell r="C701" t="str">
            <v>10</v>
          </cell>
          <cell r="D701" t="str">
            <v>430</v>
          </cell>
          <cell r="E701" t="str">
            <v>40</v>
          </cell>
          <cell r="F701" t="str">
            <v>CostsVehicle SalesCOS - Sales OverheadsFarmtrac</v>
          </cell>
          <cell r="H701" t="str">
            <v/>
          </cell>
          <cell r="I701" t="str">
            <v/>
          </cell>
          <cell r="J701">
            <v>0</v>
          </cell>
          <cell r="K701">
            <v>0</v>
          </cell>
          <cell r="L701">
            <v>0</v>
          </cell>
        </row>
        <row r="702">
          <cell r="A702" t="str">
            <v>401043099</v>
          </cell>
          <cell r="B702" t="str">
            <v>40</v>
          </cell>
          <cell r="C702" t="str">
            <v>10</v>
          </cell>
          <cell r="D702" t="str">
            <v>430</v>
          </cell>
          <cell r="E702" t="str">
            <v>99</v>
          </cell>
          <cell r="F702" t="str">
            <v>CostsVehicle SalesCOS - Sales OverheadsGeneral</v>
          </cell>
          <cell r="H702" t="str">
            <v/>
          </cell>
          <cell r="I702" t="str">
            <v/>
          </cell>
          <cell r="J702">
            <v>0</v>
          </cell>
          <cell r="K702">
            <v>0</v>
          </cell>
          <cell r="L702">
            <v>0</v>
          </cell>
        </row>
        <row r="703">
          <cell r="A703" t="str">
            <v>401044010</v>
          </cell>
          <cell r="B703" t="str">
            <v>40</v>
          </cell>
          <cell r="C703" t="str">
            <v>10</v>
          </cell>
          <cell r="D703" t="str">
            <v>440</v>
          </cell>
          <cell r="E703" t="str">
            <v>10</v>
          </cell>
          <cell r="F703" t="str">
            <v>CostsVehicle SalesCOS - Inter Department CostsFord</v>
          </cell>
          <cell r="H703" t="str">
            <v/>
          </cell>
          <cell r="I703" t="str">
            <v/>
          </cell>
          <cell r="J703">
            <v>0</v>
          </cell>
          <cell r="K703">
            <v>0</v>
          </cell>
          <cell r="L703">
            <v>0</v>
          </cell>
        </row>
        <row r="704">
          <cell r="A704" t="str">
            <v>401044011</v>
          </cell>
          <cell r="B704" t="str">
            <v>40</v>
          </cell>
          <cell r="C704" t="str">
            <v>10</v>
          </cell>
          <cell r="D704" t="str">
            <v>440</v>
          </cell>
          <cell r="E704" t="str">
            <v>11</v>
          </cell>
          <cell r="F704" t="str">
            <v>CostsVehicle SalesCOS - Inter Department CostsV/S-Ford Passenger</v>
          </cell>
          <cell r="H704">
            <v>399830</v>
          </cell>
          <cell r="I704" t="str">
            <v/>
          </cell>
          <cell r="J704">
            <v>399830</v>
          </cell>
          <cell r="K704">
            <v>0</v>
          </cell>
          <cell r="L704">
            <v>399830</v>
          </cell>
        </row>
        <row r="705">
          <cell r="A705" t="str">
            <v>401044012</v>
          </cell>
          <cell r="B705" t="str">
            <v>40</v>
          </cell>
          <cell r="C705" t="str">
            <v>10</v>
          </cell>
          <cell r="D705" t="str">
            <v>440</v>
          </cell>
          <cell r="E705" t="str">
            <v>12</v>
          </cell>
          <cell r="F705" t="str">
            <v>CostsVehicle SalesCOS - Inter Department CostsV/S-Ford Commercial</v>
          </cell>
          <cell r="H705" t="str">
            <v/>
          </cell>
          <cell r="I705" t="str">
            <v/>
          </cell>
          <cell r="J705">
            <v>0</v>
          </cell>
          <cell r="K705">
            <v>0</v>
          </cell>
          <cell r="L705">
            <v>0</v>
          </cell>
        </row>
        <row r="706">
          <cell r="A706" t="str">
            <v>401044015</v>
          </cell>
          <cell r="B706" t="str">
            <v>40</v>
          </cell>
          <cell r="C706" t="str">
            <v>10</v>
          </cell>
          <cell r="D706" t="str">
            <v>440</v>
          </cell>
          <cell r="E706" t="str">
            <v>15</v>
          </cell>
          <cell r="F706" t="str">
            <v>CostsVehicle SalesCOS - Inter Department CostsUsed Cars</v>
          </cell>
          <cell r="H706" t="str">
            <v/>
          </cell>
          <cell r="I706" t="str">
            <v/>
          </cell>
          <cell r="J706">
            <v>0</v>
          </cell>
          <cell r="K706">
            <v>0</v>
          </cell>
          <cell r="L706">
            <v>0</v>
          </cell>
        </row>
        <row r="707">
          <cell r="A707" t="str">
            <v>401044016</v>
          </cell>
          <cell r="B707" t="str">
            <v>40</v>
          </cell>
          <cell r="C707" t="str">
            <v>10</v>
          </cell>
          <cell r="D707" t="str">
            <v>440</v>
          </cell>
          <cell r="E707" t="str">
            <v>16</v>
          </cell>
          <cell r="F707" t="str">
            <v>CostsVehicle SalesCOS - Inter Department CostsCommercial Vehicles</v>
          </cell>
          <cell r="H707" t="str">
            <v/>
          </cell>
          <cell r="I707" t="str">
            <v/>
          </cell>
          <cell r="J707">
            <v>0</v>
          </cell>
          <cell r="K707">
            <v>0</v>
          </cell>
          <cell r="L707">
            <v>0</v>
          </cell>
        </row>
        <row r="708">
          <cell r="A708" t="str">
            <v>401044020</v>
          </cell>
          <cell r="B708" t="str">
            <v>40</v>
          </cell>
          <cell r="C708" t="str">
            <v>10</v>
          </cell>
          <cell r="D708" t="str">
            <v>440</v>
          </cell>
          <cell r="E708" t="str">
            <v>20</v>
          </cell>
          <cell r="F708" t="str">
            <v>CostsVehicle SalesCOS - Inter Department CostsBajaj</v>
          </cell>
          <cell r="H708" t="str">
            <v/>
          </cell>
          <cell r="I708" t="str">
            <v/>
          </cell>
          <cell r="J708">
            <v>0</v>
          </cell>
          <cell r="K708">
            <v>0</v>
          </cell>
          <cell r="L708">
            <v>0</v>
          </cell>
        </row>
        <row r="709">
          <cell r="A709" t="str">
            <v>401044021</v>
          </cell>
          <cell r="B709" t="str">
            <v>40</v>
          </cell>
          <cell r="C709" t="str">
            <v>10</v>
          </cell>
          <cell r="D709" t="str">
            <v>440</v>
          </cell>
          <cell r="E709" t="str">
            <v>21</v>
          </cell>
          <cell r="F709" t="str">
            <v>CostsVehicle SalesCOS - Inter Department CostsV/S-Bajaj 2Wheeler</v>
          </cell>
          <cell r="H709">
            <v>3278229.22</v>
          </cell>
          <cell r="I709" t="str">
            <v/>
          </cell>
          <cell r="J709">
            <v>3278229.22</v>
          </cell>
          <cell r="K709">
            <v>0</v>
          </cell>
          <cell r="L709">
            <v>3278229.22</v>
          </cell>
        </row>
        <row r="710">
          <cell r="A710" t="str">
            <v>401044022</v>
          </cell>
          <cell r="B710" t="str">
            <v>40</v>
          </cell>
          <cell r="C710" t="str">
            <v>10</v>
          </cell>
          <cell r="D710" t="str">
            <v>440</v>
          </cell>
          <cell r="E710" t="str">
            <v>22</v>
          </cell>
          <cell r="F710" t="str">
            <v>CostsVehicle SalesCOS - Inter Department CostsV/S-Bajaj 3Wheeler</v>
          </cell>
          <cell r="H710">
            <v>11040254.41</v>
          </cell>
          <cell r="I710">
            <v>1366</v>
          </cell>
          <cell r="J710">
            <v>11038888.41</v>
          </cell>
          <cell r="K710">
            <v>0</v>
          </cell>
          <cell r="L710">
            <v>11038888.41</v>
          </cell>
        </row>
        <row r="711">
          <cell r="A711" t="str">
            <v>401044023</v>
          </cell>
          <cell r="B711" t="str">
            <v>40</v>
          </cell>
          <cell r="C711" t="str">
            <v>10</v>
          </cell>
          <cell r="D711" t="str">
            <v>440</v>
          </cell>
          <cell r="E711" t="str">
            <v>23</v>
          </cell>
          <cell r="F711" t="str">
            <v>CostsVehicle SalesCOS - Inter Department CostsDiesel Three Wheeler</v>
          </cell>
          <cell r="H711">
            <v>26920</v>
          </cell>
          <cell r="I711" t="str">
            <v/>
          </cell>
          <cell r="J711">
            <v>26920</v>
          </cell>
          <cell r="K711">
            <v>0</v>
          </cell>
          <cell r="L711">
            <v>26920</v>
          </cell>
        </row>
        <row r="712">
          <cell r="A712" t="str">
            <v>401044030</v>
          </cell>
          <cell r="B712" t="str">
            <v>40</v>
          </cell>
          <cell r="C712" t="str">
            <v>10</v>
          </cell>
          <cell r="D712" t="str">
            <v>440</v>
          </cell>
          <cell r="E712" t="str">
            <v>30</v>
          </cell>
          <cell r="F712" t="str">
            <v>CostsVehicle SalesCOS - Inter Department CostsEicher</v>
          </cell>
          <cell r="H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A713" t="str">
            <v>401044040</v>
          </cell>
          <cell r="B713" t="str">
            <v>40</v>
          </cell>
          <cell r="C713" t="str">
            <v>10</v>
          </cell>
          <cell r="D713" t="str">
            <v>440</v>
          </cell>
          <cell r="E713" t="str">
            <v>40</v>
          </cell>
          <cell r="F713" t="str">
            <v>CostsVehicle SalesCOS - Inter Department CostsFarmtrac</v>
          </cell>
          <cell r="H713" t="str">
            <v/>
          </cell>
          <cell r="I713" t="str">
            <v/>
          </cell>
          <cell r="J713">
            <v>0</v>
          </cell>
          <cell r="K713">
            <v>0</v>
          </cell>
          <cell r="L713">
            <v>0</v>
          </cell>
        </row>
        <row r="714">
          <cell r="A714" t="str">
            <v>401044099</v>
          </cell>
          <cell r="B714" t="str">
            <v>40</v>
          </cell>
          <cell r="C714" t="str">
            <v>10</v>
          </cell>
          <cell r="D714" t="str">
            <v>440</v>
          </cell>
          <cell r="E714" t="str">
            <v>99</v>
          </cell>
          <cell r="F714" t="str">
            <v>CostsVehicle SalesCOS - Inter Department CostsGeneral</v>
          </cell>
          <cell r="H714" t="str">
            <v/>
          </cell>
          <cell r="I714" t="str">
            <v/>
          </cell>
          <cell r="J714">
            <v>0</v>
          </cell>
          <cell r="K714">
            <v>0</v>
          </cell>
          <cell r="L714">
            <v>0</v>
          </cell>
        </row>
        <row r="715">
          <cell r="A715" t="str">
            <v>401050121</v>
          </cell>
          <cell r="B715" t="str">
            <v>40</v>
          </cell>
          <cell r="C715" t="str">
            <v>10</v>
          </cell>
          <cell r="D715" t="str">
            <v>501</v>
          </cell>
          <cell r="E715" t="str">
            <v>21</v>
          </cell>
          <cell r="F715" t="str">
            <v>CostsVehicle SalesExecutive SalariesV/S-Bajaj 2Wheeler</v>
          </cell>
          <cell r="H715" t="str">
            <v/>
          </cell>
          <cell r="I715" t="str">
            <v/>
          </cell>
          <cell r="J715">
            <v>0</v>
          </cell>
          <cell r="K715">
            <v>0</v>
          </cell>
          <cell r="L715">
            <v>0</v>
          </cell>
        </row>
        <row r="716">
          <cell r="A716" t="str">
            <v>401050921</v>
          </cell>
          <cell r="B716" t="str">
            <v>40</v>
          </cell>
          <cell r="C716" t="str">
            <v>10</v>
          </cell>
          <cell r="D716" t="str">
            <v>509</v>
          </cell>
          <cell r="E716" t="str">
            <v>21</v>
          </cell>
          <cell r="F716" t="str">
            <v>CostsVehicle SalesTravelling &amp; SubsistanceV/S-Bajaj 2Wheeler</v>
          </cell>
          <cell r="H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A717" t="str">
            <v>401050922</v>
          </cell>
          <cell r="B717" t="str">
            <v>40</v>
          </cell>
          <cell r="C717" t="str">
            <v>10</v>
          </cell>
          <cell r="D717" t="str">
            <v>509</v>
          </cell>
          <cell r="E717" t="str">
            <v>22</v>
          </cell>
          <cell r="F717" t="str">
            <v>CostsVehicle SalesTravelling &amp; SubsistanceV/S-Bajaj 3Wheeler</v>
          </cell>
          <cell r="H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A718" t="str">
            <v>401051621</v>
          </cell>
          <cell r="B718" t="str">
            <v>40</v>
          </cell>
          <cell r="C718" t="str">
            <v>10</v>
          </cell>
          <cell r="D718" t="str">
            <v>516</v>
          </cell>
          <cell r="E718" t="str">
            <v>21</v>
          </cell>
          <cell r="F718" t="str">
            <v>CostsVehicle SalesTelephoneV/S-Bajaj 2Wheeler</v>
          </cell>
          <cell r="H718" t="str">
            <v/>
          </cell>
          <cell r="I718" t="str">
            <v/>
          </cell>
          <cell r="J718">
            <v>0</v>
          </cell>
          <cell r="K718">
            <v>0</v>
          </cell>
          <cell r="L718">
            <v>0</v>
          </cell>
        </row>
        <row r="719">
          <cell r="A719" t="str">
            <v>401052421</v>
          </cell>
          <cell r="B719" t="str">
            <v>40</v>
          </cell>
          <cell r="C719" t="str">
            <v>10</v>
          </cell>
          <cell r="D719" t="str">
            <v>524</v>
          </cell>
          <cell r="E719" t="str">
            <v>21</v>
          </cell>
          <cell r="F719" t="str">
            <v>CostsVehicle SalesPostage &amp; StampsV/S-Bajaj 2Wheeler</v>
          </cell>
          <cell r="H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A720" t="str">
            <v>401054321</v>
          </cell>
          <cell r="B720" t="str">
            <v>40</v>
          </cell>
          <cell r="C720" t="str">
            <v>10</v>
          </cell>
          <cell r="D720" t="str">
            <v>543</v>
          </cell>
          <cell r="E720" t="str">
            <v>21</v>
          </cell>
          <cell r="F720" t="str">
            <v>CostsVehicle SalesDefence levyV/S-Bajaj 2Wheeler</v>
          </cell>
          <cell r="H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A721" t="str">
            <v>401054911</v>
          </cell>
          <cell r="B721" t="str">
            <v>40</v>
          </cell>
          <cell r="C721" t="str">
            <v>10</v>
          </cell>
          <cell r="D721" t="str">
            <v>549</v>
          </cell>
          <cell r="E721" t="str">
            <v>11</v>
          </cell>
          <cell r="F721" t="str">
            <v>CostsVehicle SalesSales OverheadsV/S-Ford Passenger</v>
          </cell>
          <cell r="H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A722" t="str">
            <v>401054921</v>
          </cell>
          <cell r="B722" t="str">
            <v>40</v>
          </cell>
          <cell r="C722" t="str">
            <v>10</v>
          </cell>
          <cell r="D722" t="str">
            <v>549</v>
          </cell>
          <cell r="E722" t="str">
            <v>21</v>
          </cell>
          <cell r="F722" t="str">
            <v>CostsVehicle SalesSales OverheadsV/S-Bajaj 2Wheeler</v>
          </cell>
          <cell r="H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A723" t="str">
            <v>401054922</v>
          </cell>
          <cell r="B723" t="str">
            <v>40</v>
          </cell>
          <cell r="C723" t="str">
            <v>10</v>
          </cell>
          <cell r="D723" t="str">
            <v>549</v>
          </cell>
          <cell r="E723" t="str">
            <v>22</v>
          </cell>
          <cell r="F723" t="str">
            <v>CostsVehicle SalesSales OverheadsV/S-Bajaj 3Wheeler</v>
          </cell>
          <cell r="H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A724" t="str">
            <v>401054930</v>
          </cell>
          <cell r="B724" t="str">
            <v>40</v>
          </cell>
          <cell r="C724" t="str">
            <v>10</v>
          </cell>
          <cell r="D724" t="str">
            <v>549</v>
          </cell>
          <cell r="E724" t="str">
            <v>30</v>
          </cell>
          <cell r="F724" t="str">
            <v>CostsVehicle SalesSales OverheadsEicher</v>
          </cell>
          <cell r="H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A725" t="str">
            <v>402040010</v>
          </cell>
          <cell r="B725" t="str">
            <v>40</v>
          </cell>
          <cell r="C725" t="str">
            <v>20</v>
          </cell>
          <cell r="D725" t="str">
            <v>400</v>
          </cell>
          <cell r="E725" t="str">
            <v>10</v>
          </cell>
          <cell r="F725" t="str">
            <v>CostsParts &amp; AccessoriesCOS - StocksFord</v>
          </cell>
          <cell r="H725">
            <v>2277903.04</v>
          </cell>
          <cell r="I725">
            <v>153494.13</v>
          </cell>
          <cell r="J725">
            <v>2124408.91</v>
          </cell>
          <cell r="K725">
            <v>0</v>
          </cell>
          <cell r="L725">
            <v>2124408.91</v>
          </cell>
        </row>
        <row r="726">
          <cell r="A726" t="str">
            <v>402040020</v>
          </cell>
          <cell r="B726" t="str">
            <v>40</v>
          </cell>
          <cell r="C726" t="str">
            <v>20</v>
          </cell>
          <cell r="D726" t="str">
            <v>400</v>
          </cell>
          <cell r="E726" t="str">
            <v>20</v>
          </cell>
          <cell r="F726" t="str">
            <v>CostsParts &amp; AccessoriesCOS - StocksBajaj</v>
          </cell>
          <cell r="H726">
            <v>34385295.460000001</v>
          </cell>
          <cell r="I726">
            <v>1932002.82</v>
          </cell>
          <cell r="J726">
            <v>32453292.640000001</v>
          </cell>
          <cell r="K726">
            <v>0</v>
          </cell>
          <cell r="L726">
            <v>32453292.640000001</v>
          </cell>
        </row>
        <row r="727">
          <cell r="A727" t="str">
            <v>402040021</v>
          </cell>
          <cell r="B727" t="str">
            <v>40</v>
          </cell>
          <cell r="C727" t="str">
            <v>20</v>
          </cell>
          <cell r="D727" t="str">
            <v>400</v>
          </cell>
          <cell r="E727" t="str">
            <v>21</v>
          </cell>
          <cell r="F727" t="str">
            <v>CostsParts &amp; AccessoriesCOS - StocksV/S-Bajaj 2Wheeler</v>
          </cell>
          <cell r="H727">
            <v>5722</v>
          </cell>
          <cell r="I727">
            <v>750</v>
          </cell>
          <cell r="J727">
            <v>4972</v>
          </cell>
          <cell r="K727">
            <v>0</v>
          </cell>
          <cell r="L727">
            <v>4972</v>
          </cell>
        </row>
        <row r="728">
          <cell r="A728" t="str">
            <v>402040022</v>
          </cell>
          <cell r="B728" t="str">
            <v>40</v>
          </cell>
          <cell r="C728" t="str">
            <v>20</v>
          </cell>
          <cell r="D728" t="str">
            <v>400</v>
          </cell>
          <cell r="E728" t="str">
            <v>22</v>
          </cell>
          <cell r="F728" t="str">
            <v>CostsParts &amp; AccessoriesCOS - StocksV/S-Bajaj 3Wheeler</v>
          </cell>
          <cell r="H728">
            <v>10163.25</v>
          </cell>
          <cell r="I728">
            <v>194.5</v>
          </cell>
          <cell r="J728">
            <v>9968.75</v>
          </cell>
          <cell r="K728">
            <v>0</v>
          </cell>
          <cell r="L728">
            <v>9968.75</v>
          </cell>
        </row>
        <row r="729">
          <cell r="A729" t="str">
            <v>402040023</v>
          </cell>
          <cell r="B729" t="str">
            <v>40</v>
          </cell>
          <cell r="C729" t="str">
            <v>20</v>
          </cell>
          <cell r="D729" t="str">
            <v>400</v>
          </cell>
          <cell r="E729" t="str">
            <v>23</v>
          </cell>
          <cell r="F729" t="str">
            <v>CostsParts &amp; AccessoriesCOS - StocksDiesel Three Wheeler</v>
          </cell>
          <cell r="H729">
            <v>15865.94</v>
          </cell>
          <cell r="I729">
            <v>1028.08</v>
          </cell>
          <cell r="J729">
            <v>14837.86</v>
          </cell>
          <cell r="K729">
            <v>0</v>
          </cell>
          <cell r="L729">
            <v>14837.86</v>
          </cell>
        </row>
        <row r="730">
          <cell r="A730" t="str">
            <v>402040024</v>
          </cell>
          <cell r="B730" t="str">
            <v>40</v>
          </cell>
          <cell r="C730" t="str">
            <v>20</v>
          </cell>
          <cell r="D730" t="str">
            <v>400</v>
          </cell>
          <cell r="E730" t="str">
            <v>24</v>
          </cell>
          <cell r="F730" t="str">
            <v>CostsParts &amp; AccessoriesCOS - StocksThree Wheeler Tyres</v>
          </cell>
          <cell r="H730" t="str">
            <v/>
          </cell>
          <cell r="I730" t="str">
            <v/>
          </cell>
          <cell r="J730">
            <v>0</v>
          </cell>
          <cell r="K730">
            <v>0</v>
          </cell>
          <cell r="L730">
            <v>0</v>
          </cell>
        </row>
        <row r="731">
          <cell r="A731" t="str">
            <v>402040025</v>
          </cell>
          <cell r="B731" t="str">
            <v>40</v>
          </cell>
          <cell r="C731" t="str">
            <v>20</v>
          </cell>
          <cell r="D731" t="str">
            <v>400</v>
          </cell>
          <cell r="E731" t="str">
            <v>25</v>
          </cell>
          <cell r="F731" t="str">
            <v>CostsParts &amp; AccessoriesCOS - StocksAccessories</v>
          </cell>
          <cell r="H731" t="str">
            <v/>
          </cell>
          <cell r="I731" t="str">
            <v/>
          </cell>
          <cell r="J731">
            <v>0</v>
          </cell>
          <cell r="K731">
            <v>0</v>
          </cell>
          <cell r="L731">
            <v>0</v>
          </cell>
        </row>
        <row r="732">
          <cell r="A732" t="str">
            <v>402040030</v>
          </cell>
          <cell r="B732" t="str">
            <v>40</v>
          </cell>
          <cell r="C732" t="str">
            <v>20</v>
          </cell>
          <cell r="D732" t="str">
            <v>400</v>
          </cell>
          <cell r="E732" t="str">
            <v>30</v>
          </cell>
          <cell r="F732" t="str">
            <v>CostsParts &amp; AccessoriesCOS - StocksEicher</v>
          </cell>
          <cell r="H732" t="str">
            <v/>
          </cell>
          <cell r="I732" t="str">
            <v/>
          </cell>
          <cell r="J732">
            <v>0</v>
          </cell>
          <cell r="K732">
            <v>0</v>
          </cell>
          <cell r="L732">
            <v>0</v>
          </cell>
        </row>
        <row r="733">
          <cell r="A733" t="str">
            <v>402040033</v>
          </cell>
          <cell r="B733" t="str">
            <v>40</v>
          </cell>
          <cell r="C733" t="str">
            <v>20</v>
          </cell>
          <cell r="D733" t="str">
            <v>400</v>
          </cell>
          <cell r="E733" t="str">
            <v>33</v>
          </cell>
          <cell r="F733" t="str">
            <v>CostsParts &amp; AccessoriesCOS - StocksSERVO LUBRICANTS</v>
          </cell>
          <cell r="H733">
            <v>11470704.489999998</v>
          </cell>
          <cell r="I733">
            <v>2481424.71</v>
          </cell>
          <cell r="J733">
            <v>8989279.7800000012</v>
          </cell>
          <cell r="K733">
            <v>0</v>
          </cell>
          <cell r="L733">
            <v>8989279.7800000012</v>
          </cell>
        </row>
        <row r="734">
          <cell r="A734" t="str">
            <v>402040040</v>
          </cell>
          <cell r="B734" t="str">
            <v>40</v>
          </cell>
          <cell r="C734" t="str">
            <v>20</v>
          </cell>
          <cell r="D734" t="str">
            <v>400</v>
          </cell>
          <cell r="E734" t="str">
            <v>40</v>
          </cell>
          <cell r="F734" t="str">
            <v>CostsParts &amp; AccessoriesCOS - StocksFarmtrac</v>
          </cell>
          <cell r="H734" t="str">
            <v/>
          </cell>
          <cell r="I734" t="str">
            <v/>
          </cell>
          <cell r="J734">
            <v>0</v>
          </cell>
          <cell r="K734">
            <v>0</v>
          </cell>
          <cell r="L734">
            <v>0</v>
          </cell>
        </row>
        <row r="735">
          <cell r="A735" t="str">
            <v>402040050</v>
          </cell>
          <cell r="B735" t="str">
            <v>40</v>
          </cell>
          <cell r="C735" t="str">
            <v>20</v>
          </cell>
          <cell r="D735" t="str">
            <v>400</v>
          </cell>
          <cell r="E735" t="str">
            <v>50</v>
          </cell>
          <cell r="F735" t="str">
            <v>CostsParts &amp; AccessoriesCOS - StocksLocal Spares</v>
          </cell>
          <cell r="H735">
            <v>3696822.7</v>
          </cell>
          <cell r="I735">
            <v>187454.42</v>
          </cell>
          <cell r="J735">
            <v>3509368.28</v>
          </cell>
          <cell r="K735">
            <v>0</v>
          </cell>
          <cell r="L735">
            <v>3509368.28</v>
          </cell>
        </row>
        <row r="736">
          <cell r="A736" t="str">
            <v>402040051</v>
          </cell>
          <cell r="B736" t="str">
            <v>40</v>
          </cell>
          <cell r="C736" t="str">
            <v>20</v>
          </cell>
          <cell r="D736" t="str">
            <v>400</v>
          </cell>
          <cell r="E736" t="str">
            <v>51</v>
          </cell>
          <cell r="F736" t="str">
            <v>CostsParts &amp; AccessoriesCOS - StocksGeneral Stores</v>
          </cell>
          <cell r="H736">
            <v>3009119.15</v>
          </cell>
          <cell r="I736">
            <v>294180.08</v>
          </cell>
          <cell r="J736">
            <v>2714939.07</v>
          </cell>
          <cell r="K736">
            <v>0</v>
          </cell>
          <cell r="L736">
            <v>2714939.07</v>
          </cell>
        </row>
        <row r="737">
          <cell r="A737" t="str">
            <v>402040052</v>
          </cell>
          <cell r="B737" t="str">
            <v>40</v>
          </cell>
          <cell r="C737" t="str">
            <v>20</v>
          </cell>
          <cell r="D737" t="str">
            <v>400</v>
          </cell>
          <cell r="E737" t="str">
            <v>52</v>
          </cell>
          <cell r="F737" t="str">
            <v>CostsParts &amp; AccessoriesCOS - StocksOil Stores</v>
          </cell>
          <cell r="H737">
            <v>418922.3</v>
          </cell>
          <cell r="I737">
            <v>15131.86</v>
          </cell>
          <cell r="J737">
            <v>403790.44</v>
          </cell>
          <cell r="K737">
            <v>0</v>
          </cell>
          <cell r="L737">
            <v>403790.44</v>
          </cell>
        </row>
        <row r="738">
          <cell r="A738" t="str">
            <v>402040055</v>
          </cell>
          <cell r="B738" t="str">
            <v>40</v>
          </cell>
          <cell r="C738" t="str">
            <v>20</v>
          </cell>
          <cell r="D738" t="str">
            <v>400</v>
          </cell>
          <cell r="E738" t="str">
            <v>55</v>
          </cell>
          <cell r="F738" t="str">
            <v>CostsParts &amp; AccessoriesCOS - Stocks2T OIL</v>
          </cell>
          <cell r="H738" t="str">
            <v/>
          </cell>
          <cell r="I738" t="str">
            <v/>
          </cell>
          <cell r="J738">
            <v>0</v>
          </cell>
          <cell r="K738">
            <v>0</v>
          </cell>
          <cell r="L738">
            <v>0</v>
          </cell>
        </row>
        <row r="739">
          <cell r="A739" t="str">
            <v>402040070</v>
          </cell>
          <cell r="B739" t="str">
            <v>40</v>
          </cell>
          <cell r="C739" t="str">
            <v>20</v>
          </cell>
          <cell r="D739" t="str">
            <v>400</v>
          </cell>
          <cell r="E739" t="str">
            <v>70</v>
          </cell>
          <cell r="F739" t="str">
            <v>CostsParts &amp; AccessoriesCOS - StocksAccessories</v>
          </cell>
          <cell r="H739">
            <v>100661.52</v>
          </cell>
          <cell r="I739">
            <v>9793.68</v>
          </cell>
          <cell r="J739">
            <v>90867.839999999997</v>
          </cell>
          <cell r="K739">
            <v>0</v>
          </cell>
          <cell r="L739">
            <v>90867.839999999997</v>
          </cell>
        </row>
        <row r="740">
          <cell r="A740" t="str">
            <v>402040072</v>
          </cell>
          <cell r="B740" t="str">
            <v>40</v>
          </cell>
          <cell r="C740" t="str">
            <v>20</v>
          </cell>
          <cell r="D740" t="str">
            <v>400</v>
          </cell>
          <cell r="E740" t="str">
            <v>72</v>
          </cell>
          <cell r="F740" t="str">
            <v xml:space="preserve">CostsParts &amp; AccessoriesCOS - StocksEscort shock absorber </v>
          </cell>
          <cell r="H740">
            <v>608796.6</v>
          </cell>
          <cell r="I740">
            <v>30113.74</v>
          </cell>
          <cell r="J740">
            <v>578682.86</v>
          </cell>
          <cell r="K740">
            <v>0</v>
          </cell>
          <cell r="L740">
            <v>578682.86</v>
          </cell>
        </row>
        <row r="741">
          <cell r="A741" t="str">
            <v>402040073</v>
          </cell>
          <cell r="B741" t="str">
            <v>40</v>
          </cell>
          <cell r="C741" t="str">
            <v>20</v>
          </cell>
          <cell r="D741" t="str">
            <v>400</v>
          </cell>
          <cell r="E741" t="str">
            <v>73</v>
          </cell>
          <cell r="F741" t="str">
            <v xml:space="preserve">CostsParts &amp; AccessoriesCOS - StocksLPG kits </v>
          </cell>
          <cell r="H741">
            <v>514552.3</v>
          </cell>
          <cell r="I741">
            <v>47354.89</v>
          </cell>
          <cell r="J741">
            <v>467197.41</v>
          </cell>
          <cell r="K741">
            <v>0</v>
          </cell>
          <cell r="L741">
            <v>467197.41</v>
          </cell>
        </row>
        <row r="742">
          <cell r="A742" t="str">
            <v>402040074</v>
          </cell>
          <cell r="B742" t="str">
            <v>40</v>
          </cell>
          <cell r="C742" t="str">
            <v>20</v>
          </cell>
          <cell r="D742" t="str">
            <v>400</v>
          </cell>
          <cell r="E742" t="str">
            <v>74</v>
          </cell>
          <cell r="F742" t="str">
            <v xml:space="preserve">CostsParts &amp; AccessoriesCOS - Stocks3W tyres </v>
          </cell>
          <cell r="H742">
            <v>879.54</v>
          </cell>
          <cell r="I742" t="str">
            <v/>
          </cell>
          <cell r="J742">
            <v>879.54</v>
          </cell>
          <cell r="K742">
            <v>0</v>
          </cell>
          <cell r="L742">
            <v>879.54</v>
          </cell>
        </row>
        <row r="743">
          <cell r="A743" t="str">
            <v>402040075</v>
          </cell>
          <cell r="B743" t="str">
            <v>40</v>
          </cell>
          <cell r="C743" t="str">
            <v>20</v>
          </cell>
          <cell r="D743" t="str">
            <v>400</v>
          </cell>
          <cell r="E743" t="str">
            <v>75</v>
          </cell>
          <cell r="F743" t="str">
            <v>CostsParts &amp; AccessoriesCOS - StocksArmstrong Shock Absorbers</v>
          </cell>
          <cell r="H743">
            <v>2561789.9500000002</v>
          </cell>
          <cell r="I743">
            <v>56327.27</v>
          </cell>
          <cell r="J743">
            <v>2505462.6800000002</v>
          </cell>
          <cell r="K743">
            <v>0</v>
          </cell>
          <cell r="L743">
            <v>2505462.6800000002</v>
          </cell>
        </row>
        <row r="744">
          <cell r="A744" t="str">
            <v>402040076</v>
          </cell>
          <cell r="B744" t="str">
            <v>40</v>
          </cell>
          <cell r="C744" t="str">
            <v>20</v>
          </cell>
          <cell r="D744" t="str">
            <v>400</v>
          </cell>
          <cell r="E744" t="str">
            <v>76</v>
          </cell>
          <cell r="F744" t="str">
            <v>CostsParts &amp; AccessoriesCOS - StocksMRF Tyres</v>
          </cell>
          <cell r="H744">
            <v>2832981.24</v>
          </cell>
          <cell r="I744">
            <v>158645.24</v>
          </cell>
          <cell r="J744">
            <v>2674336</v>
          </cell>
          <cell r="K744">
            <v>0</v>
          </cell>
          <cell r="L744">
            <v>2674336</v>
          </cell>
        </row>
        <row r="745">
          <cell r="A745" t="str">
            <v>402040077</v>
          </cell>
          <cell r="B745" t="str">
            <v>40</v>
          </cell>
          <cell r="C745" t="str">
            <v>20</v>
          </cell>
          <cell r="D745" t="str">
            <v>400</v>
          </cell>
          <cell r="E745" t="str">
            <v>77</v>
          </cell>
          <cell r="F745" t="str">
            <v>CostsParts &amp; AccessoriesCOS - StocksBATTERIES</v>
          </cell>
          <cell r="H745">
            <v>7470.75</v>
          </cell>
          <cell r="I745" t="str">
            <v/>
          </cell>
          <cell r="J745">
            <v>7470.75</v>
          </cell>
          <cell r="K745">
            <v>0</v>
          </cell>
          <cell r="L745">
            <v>7470.75</v>
          </cell>
        </row>
        <row r="746">
          <cell r="A746" t="str">
            <v>402040078</v>
          </cell>
          <cell r="B746" t="str">
            <v>40</v>
          </cell>
          <cell r="C746" t="str">
            <v>20</v>
          </cell>
          <cell r="D746" t="str">
            <v>400</v>
          </cell>
          <cell r="E746" t="str">
            <v>78</v>
          </cell>
          <cell r="F746" t="str">
            <v>CostsParts &amp; AccessoriesCOS - StocksLP Gas</v>
          </cell>
          <cell r="H746">
            <v>328864</v>
          </cell>
          <cell r="I746">
            <v>171484</v>
          </cell>
          <cell r="J746">
            <v>157380</v>
          </cell>
          <cell r="K746">
            <v>0</v>
          </cell>
          <cell r="L746">
            <v>157380</v>
          </cell>
        </row>
        <row r="747">
          <cell r="A747" t="str">
            <v>402040079</v>
          </cell>
          <cell r="B747" t="str">
            <v>40</v>
          </cell>
          <cell r="C747" t="str">
            <v>20</v>
          </cell>
          <cell r="D747" t="str">
            <v>400</v>
          </cell>
          <cell r="E747" t="str">
            <v>79</v>
          </cell>
          <cell r="F747" t="str">
            <v>CostsParts &amp; AccessoriesCOS - StocksLPG Cylinder</v>
          </cell>
          <cell r="H747">
            <v>299405.86</v>
          </cell>
          <cell r="I747">
            <v>150072.9</v>
          </cell>
          <cell r="J747">
            <v>149332.96</v>
          </cell>
          <cell r="K747">
            <v>0</v>
          </cell>
          <cell r="L747">
            <v>149332.96</v>
          </cell>
        </row>
        <row r="748">
          <cell r="A748" t="str">
            <v>402040080</v>
          </cell>
          <cell r="B748" t="str">
            <v>40</v>
          </cell>
          <cell r="C748" t="str">
            <v>20</v>
          </cell>
          <cell r="D748" t="str">
            <v>400</v>
          </cell>
          <cell r="E748" t="str">
            <v>80</v>
          </cell>
          <cell r="F748" t="str">
            <v>CostsParts &amp; AccessoriesCOS - StocksLubrication Service</v>
          </cell>
          <cell r="H748" t="str">
            <v/>
          </cell>
          <cell r="I748" t="str">
            <v/>
          </cell>
          <cell r="J748">
            <v>0</v>
          </cell>
          <cell r="K748">
            <v>0</v>
          </cell>
          <cell r="L748">
            <v>0</v>
          </cell>
        </row>
        <row r="749">
          <cell r="A749" t="str">
            <v>402040090</v>
          </cell>
          <cell r="B749" t="str">
            <v>40</v>
          </cell>
          <cell r="C749" t="str">
            <v>20</v>
          </cell>
          <cell r="D749" t="str">
            <v>400</v>
          </cell>
          <cell r="E749" t="str">
            <v>90</v>
          </cell>
          <cell r="F749" t="str">
            <v>CostsParts &amp; AccessoriesCOS - StocksGeneral Spares</v>
          </cell>
          <cell r="H749" t="str">
            <v/>
          </cell>
          <cell r="I749" t="str">
            <v/>
          </cell>
          <cell r="J749">
            <v>0</v>
          </cell>
          <cell r="K749">
            <v>0</v>
          </cell>
          <cell r="L749">
            <v>0</v>
          </cell>
        </row>
        <row r="750">
          <cell r="A750" t="str">
            <v>402040091</v>
          </cell>
          <cell r="B750" t="str">
            <v>40</v>
          </cell>
          <cell r="C750" t="str">
            <v>20</v>
          </cell>
          <cell r="D750" t="str">
            <v>400</v>
          </cell>
          <cell r="E750" t="str">
            <v>91</v>
          </cell>
          <cell r="F750" t="str">
            <v>CostsParts &amp; AccessoriesCOS - Stocks.</v>
          </cell>
          <cell r="H750" t="str">
            <v/>
          </cell>
          <cell r="I750" t="str">
            <v/>
          </cell>
          <cell r="J750">
            <v>0</v>
          </cell>
          <cell r="K750">
            <v>0</v>
          </cell>
          <cell r="L750">
            <v>0</v>
          </cell>
        </row>
        <row r="751">
          <cell r="A751" t="str">
            <v>402040099</v>
          </cell>
          <cell r="B751" t="str">
            <v>40</v>
          </cell>
          <cell r="C751" t="str">
            <v>20</v>
          </cell>
          <cell r="D751" t="str">
            <v>400</v>
          </cell>
          <cell r="E751" t="str">
            <v>99</v>
          </cell>
          <cell r="F751" t="str">
            <v>CostsParts &amp; AccessoriesCOS - StocksGeneral</v>
          </cell>
          <cell r="H751" t="str">
            <v/>
          </cell>
          <cell r="I751">
            <v>22909.15</v>
          </cell>
          <cell r="J751">
            <v>-22909.15</v>
          </cell>
          <cell r="K751">
            <v>0</v>
          </cell>
          <cell r="L751">
            <v>-22909.15</v>
          </cell>
        </row>
        <row r="752">
          <cell r="A752" t="str">
            <v>402041010</v>
          </cell>
          <cell r="B752" t="str">
            <v>40</v>
          </cell>
          <cell r="C752" t="str">
            <v>20</v>
          </cell>
          <cell r="D752" t="str">
            <v>410</v>
          </cell>
          <cell r="E752" t="str">
            <v>10</v>
          </cell>
          <cell r="F752" t="str">
            <v>CostsParts &amp; AccessoriesCOS - Direct LabourFord</v>
          </cell>
          <cell r="H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A753" t="str">
            <v>402041020</v>
          </cell>
          <cell r="B753" t="str">
            <v>40</v>
          </cell>
          <cell r="C753" t="str">
            <v>20</v>
          </cell>
          <cell r="D753" t="str">
            <v>410</v>
          </cell>
          <cell r="E753" t="str">
            <v>20</v>
          </cell>
          <cell r="F753" t="str">
            <v>CostsParts &amp; AccessoriesCOS - Direct LabourBajaj</v>
          </cell>
          <cell r="H753">
            <v>19.690000000000001</v>
          </cell>
          <cell r="I753">
            <v>19.690000000000001</v>
          </cell>
          <cell r="J753">
            <v>0</v>
          </cell>
          <cell r="K753">
            <v>0</v>
          </cell>
          <cell r="L753">
            <v>0</v>
          </cell>
        </row>
        <row r="754">
          <cell r="A754" t="str">
            <v>402041050</v>
          </cell>
          <cell r="B754" t="str">
            <v>40</v>
          </cell>
          <cell r="C754" t="str">
            <v>20</v>
          </cell>
          <cell r="D754" t="str">
            <v>410</v>
          </cell>
          <cell r="E754" t="str">
            <v>50</v>
          </cell>
          <cell r="F754" t="str">
            <v>CostsParts &amp; AccessoriesCOS - Direct LabourLocal Spares</v>
          </cell>
          <cell r="H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A755" t="str">
            <v>402041099</v>
          </cell>
          <cell r="B755" t="str">
            <v>40</v>
          </cell>
          <cell r="C755" t="str">
            <v>20</v>
          </cell>
          <cell r="D755" t="str">
            <v>410</v>
          </cell>
          <cell r="E755" t="str">
            <v>99</v>
          </cell>
          <cell r="F755" t="str">
            <v>CostsParts &amp; AccessoriesCOS - Direct LabourGeneral</v>
          </cell>
          <cell r="H755" t="str">
            <v/>
          </cell>
          <cell r="I755" t="str">
            <v/>
          </cell>
          <cell r="J755">
            <v>0</v>
          </cell>
          <cell r="K755">
            <v>0</v>
          </cell>
          <cell r="L755">
            <v>0</v>
          </cell>
        </row>
        <row r="756">
          <cell r="A756" t="str">
            <v>402042020</v>
          </cell>
          <cell r="B756" t="str">
            <v>40</v>
          </cell>
          <cell r="C756" t="str">
            <v>20</v>
          </cell>
          <cell r="D756" t="str">
            <v>420</v>
          </cell>
          <cell r="E756" t="str">
            <v>20</v>
          </cell>
          <cell r="F756" t="str">
            <v>CostsParts &amp; AccessoriesCOS - Contract Materials/LabourBajaj</v>
          </cell>
          <cell r="H756" t="str">
            <v/>
          </cell>
          <cell r="I756" t="str">
            <v/>
          </cell>
          <cell r="J756">
            <v>0</v>
          </cell>
          <cell r="K756">
            <v>0</v>
          </cell>
          <cell r="L756">
            <v>0</v>
          </cell>
        </row>
        <row r="757">
          <cell r="A757" t="str">
            <v>402042021</v>
          </cell>
          <cell r="B757" t="str">
            <v>40</v>
          </cell>
          <cell r="C757" t="str">
            <v>20</v>
          </cell>
          <cell r="D757" t="str">
            <v>420</v>
          </cell>
          <cell r="E757" t="str">
            <v>21</v>
          </cell>
          <cell r="F757" t="str">
            <v>CostsParts &amp; AccessoriesCOS - Contract Materials/LabourV/S-Bajaj 2Wheeler</v>
          </cell>
          <cell r="H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A758" t="str">
            <v>402042022</v>
          </cell>
          <cell r="B758" t="str">
            <v>40</v>
          </cell>
          <cell r="C758" t="str">
            <v>20</v>
          </cell>
          <cell r="D758" t="str">
            <v>420</v>
          </cell>
          <cell r="E758" t="str">
            <v>22</v>
          </cell>
          <cell r="F758" t="str">
            <v>CostsParts &amp; AccessoriesCOS - Contract Materials/LabourV/S-Bajaj 3Wheeler</v>
          </cell>
          <cell r="H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A759" t="str">
            <v>402042050</v>
          </cell>
          <cell r="B759" t="str">
            <v>40</v>
          </cell>
          <cell r="C759" t="str">
            <v>20</v>
          </cell>
          <cell r="D759" t="str">
            <v>420</v>
          </cell>
          <cell r="E759" t="str">
            <v>50</v>
          </cell>
          <cell r="F759" t="str">
            <v>CostsParts &amp; AccessoriesCOS - Contract Materials/LabourLocal Spares</v>
          </cell>
          <cell r="H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A760" t="str">
            <v>402042099</v>
          </cell>
          <cell r="B760" t="str">
            <v>40</v>
          </cell>
          <cell r="C760" t="str">
            <v>20</v>
          </cell>
          <cell r="D760" t="str">
            <v>420</v>
          </cell>
          <cell r="E760" t="str">
            <v>99</v>
          </cell>
          <cell r="F760" t="str">
            <v>CostsParts &amp; AccessoriesCOS - Contract Materials/LabourGeneral</v>
          </cell>
          <cell r="H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A761" t="str">
            <v>402042510</v>
          </cell>
          <cell r="B761" t="str">
            <v>40</v>
          </cell>
          <cell r="C761" t="str">
            <v>20</v>
          </cell>
          <cell r="D761" t="str">
            <v>425</v>
          </cell>
          <cell r="E761" t="str">
            <v>10</v>
          </cell>
          <cell r="F761" t="str">
            <v>CostsParts &amp; AccessoriesCOS - Direct MaterialFord</v>
          </cell>
          <cell r="H761" t="str">
            <v/>
          </cell>
          <cell r="I761" t="str">
            <v/>
          </cell>
          <cell r="J761">
            <v>0</v>
          </cell>
          <cell r="K761">
            <v>0</v>
          </cell>
          <cell r="L761">
            <v>0</v>
          </cell>
        </row>
        <row r="762">
          <cell r="A762" t="str">
            <v>402042520</v>
          </cell>
          <cell r="B762" t="str">
            <v>40</v>
          </cell>
          <cell r="C762" t="str">
            <v>20</v>
          </cell>
          <cell r="D762" t="str">
            <v>425</v>
          </cell>
          <cell r="E762" t="str">
            <v>20</v>
          </cell>
          <cell r="F762" t="str">
            <v>CostsParts &amp; AccessoriesCOS - Direct MaterialBajaj</v>
          </cell>
          <cell r="H762">
            <v>23337.07</v>
          </cell>
          <cell r="I762" t="str">
            <v/>
          </cell>
          <cell r="J762">
            <v>23337.07</v>
          </cell>
          <cell r="K762">
            <v>0</v>
          </cell>
          <cell r="L762">
            <v>23337.07</v>
          </cell>
        </row>
        <row r="763">
          <cell r="A763" t="str">
            <v>402042550</v>
          </cell>
          <cell r="B763" t="str">
            <v>40</v>
          </cell>
          <cell r="C763" t="str">
            <v>20</v>
          </cell>
          <cell r="D763" t="str">
            <v>425</v>
          </cell>
          <cell r="E763" t="str">
            <v>50</v>
          </cell>
          <cell r="F763" t="str">
            <v>CostsParts &amp; AccessoriesCOS - Direct MaterialLocal Spares</v>
          </cell>
          <cell r="H763">
            <v>1875</v>
          </cell>
          <cell r="I763" t="str">
            <v/>
          </cell>
          <cell r="J763">
            <v>1875</v>
          </cell>
          <cell r="K763">
            <v>0</v>
          </cell>
          <cell r="L763">
            <v>1875</v>
          </cell>
        </row>
        <row r="764">
          <cell r="A764" t="str">
            <v>402042551</v>
          </cell>
          <cell r="B764" t="str">
            <v>40</v>
          </cell>
          <cell r="C764" t="str">
            <v>20</v>
          </cell>
          <cell r="D764" t="str">
            <v>425</v>
          </cell>
          <cell r="E764" t="str">
            <v>51</v>
          </cell>
          <cell r="F764" t="str">
            <v>CostsParts &amp; AccessoriesCOS - Direct MaterialGeneral Stores</v>
          </cell>
          <cell r="H764">
            <v>3571</v>
          </cell>
          <cell r="I764" t="str">
            <v/>
          </cell>
          <cell r="J764">
            <v>3571</v>
          </cell>
          <cell r="K764">
            <v>0</v>
          </cell>
          <cell r="L764">
            <v>3571</v>
          </cell>
        </row>
        <row r="765">
          <cell r="A765" t="str">
            <v>402042570</v>
          </cell>
          <cell r="B765" t="str">
            <v>40</v>
          </cell>
          <cell r="C765" t="str">
            <v>20</v>
          </cell>
          <cell r="D765" t="str">
            <v>425</v>
          </cell>
          <cell r="E765" t="str">
            <v>70</v>
          </cell>
          <cell r="F765" t="str">
            <v>CostsParts &amp; AccessoriesCOS - Direct MaterialAccessories</v>
          </cell>
          <cell r="H765">
            <v>2250</v>
          </cell>
          <cell r="I765" t="str">
            <v/>
          </cell>
          <cell r="J765">
            <v>2250</v>
          </cell>
          <cell r="K765">
            <v>0</v>
          </cell>
          <cell r="L765">
            <v>2250</v>
          </cell>
        </row>
        <row r="766">
          <cell r="A766" t="str">
            <v>402042575</v>
          </cell>
          <cell r="B766" t="str">
            <v>40</v>
          </cell>
          <cell r="C766" t="str">
            <v>20</v>
          </cell>
          <cell r="D766" t="str">
            <v>425</v>
          </cell>
          <cell r="E766" t="str">
            <v>75</v>
          </cell>
          <cell r="F766" t="str">
            <v>CostsParts &amp; AccessoriesCOS - Direct MaterialArmstrong Shock Absorbers</v>
          </cell>
          <cell r="H766" t="str">
            <v/>
          </cell>
          <cell r="I766" t="str">
            <v/>
          </cell>
          <cell r="J766">
            <v>0</v>
          </cell>
          <cell r="K766">
            <v>0</v>
          </cell>
          <cell r="L766">
            <v>0</v>
          </cell>
        </row>
        <row r="767">
          <cell r="A767" t="str">
            <v>402042580</v>
          </cell>
          <cell r="B767" t="str">
            <v>40</v>
          </cell>
          <cell r="C767" t="str">
            <v>20</v>
          </cell>
          <cell r="D767" t="str">
            <v>425</v>
          </cell>
          <cell r="E767" t="str">
            <v>80</v>
          </cell>
          <cell r="F767" t="str">
            <v>CostsParts &amp; AccessoriesCOS - Direct MaterialLubrication Service</v>
          </cell>
          <cell r="H767" t="str">
            <v/>
          </cell>
          <cell r="I767" t="str">
            <v/>
          </cell>
          <cell r="J767">
            <v>0</v>
          </cell>
          <cell r="K767">
            <v>0</v>
          </cell>
          <cell r="L767">
            <v>0</v>
          </cell>
        </row>
        <row r="768">
          <cell r="A768" t="str">
            <v>402042599</v>
          </cell>
          <cell r="B768" t="str">
            <v>40</v>
          </cell>
          <cell r="C768" t="str">
            <v>20</v>
          </cell>
          <cell r="D768" t="str">
            <v>425</v>
          </cell>
          <cell r="E768" t="str">
            <v>99</v>
          </cell>
          <cell r="F768" t="str">
            <v>CostsParts &amp; AccessoriesCOS - Direct MaterialGeneral</v>
          </cell>
          <cell r="H768">
            <v>1413</v>
          </cell>
          <cell r="I768" t="str">
            <v/>
          </cell>
          <cell r="J768">
            <v>1413</v>
          </cell>
          <cell r="K768">
            <v>0</v>
          </cell>
          <cell r="L768">
            <v>1413</v>
          </cell>
        </row>
        <row r="769">
          <cell r="A769" t="str">
            <v>402043010</v>
          </cell>
          <cell r="B769" t="str">
            <v>40</v>
          </cell>
          <cell r="C769" t="str">
            <v>20</v>
          </cell>
          <cell r="D769" t="str">
            <v>430</v>
          </cell>
          <cell r="E769" t="str">
            <v>10</v>
          </cell>
          <cell r="F769" t="str">
            <v>CostsParts &amp; AccessoriesCOS - Sales OverheadsFord</v>
          </cell>
          <cell r="H769" t="str">
            <v/>
          </cell>
          <cell r="I769" t="str">
            <v/>
          </cell>
          <cell r="J769">
            <v>0</v>
          </cell>
          <cell r="K769">
            <v>0</v>
          </cell>
          <cell r="L769">
            <v>0</v>
          </cell>
        </row>
        <row r="770">
          <cell r="A770" t="str">
            <v>402043020</v>
          </cell>
          <cell r="B770" t="str">
            <v>40</v>
          </cell>
          <cell r="C770" t="str">
            <v>20</v>
          </cell>
          <cell r="D770" t="str">
            <v>430</v>
          </cell>
          <cell r="E770" t="str">
            <v>20</v>
          </cell>
          <cell r="F770" t="str">
            <v>CostsParts &amp; AccessoriesCOS - Sales OverheadsBajaj</v>
          </cell>
          <cell r="H770" t="str">
            <v/>
          </cell>
          <cell r="I770" t="str">
            <v/>
          </cell>
          <cell r="J770">
            <v>0</v>
          </cell>
          <cell r="K770">
            <v>0</v>
          </cell>
          <cell r="L770">
            <v>0</v>
          </cell>
        </row>
        <row r="771">
          <cell r="A771" t="str">
            <v>402043021</v>
          </cell>
          <cell r="B771" t="str">
            <v>40</v>
          </cell>
          <cell r="C771" t="str">
            <v>20</v>
          </cell>
          <cell r="D771" t="str">
            <v>430</v>
          </cell>
          <cell r="E771" t="str">
            <v>21</v>
          </cell>
          <cell r="F771" t="str">
            <v>CostsParts &amp; AccessoriesCOS - Sales OverheadsV/S-Bajaj 2Wheeler</v>
          </cell>
          <cell r="H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A772" t="str">
            <v>402043030</v>
          </cell>
          <cell r="B772" t="str">
            <v>40</v>
          </cell>
          <cell r="C772" t="str">
            <v>20</v>
          </cell>
          <cell r="D772" t="str">
            <v>430</v>
          </cell>
          <cell r="E772" t="str">
            <v>30</v>
          </cell>
          <cell r="F772" t="str">
            <v>CostsParts &amp; AccessoriesCOS - Sales OverheadsEicher</v>
          </cell>
          <cell r="H772" t="str">
            <v/>
          </cell>
          <cell r="I772" t="str">
            <v/>
          </cell>
          <cell r="J772">
            <v>0</v>
          </cell>
          <cell r="K772">
            <v>0</v>
          </cell>
          <cell r="L772">
            <v>0</v>
          </cell>
        </row>
        <row r="773">
          <cell r="A773" t="str">
            <v>402043033</v>
          </cell>
          <cell r="B773" t="str">
            <v>40</v>
          </cell>
          <cell r="C773" t="str">
            <v>20</v>
          </cell>
          <cell r="D773" t="str">
            <v>430</v>
          </cell>
          <cell r="E773" t="str">
            <v>33</v>
          </cell>
          <cell r="F773" t="str">
            <v>CostsParts &amp; AccessoriesCOS - Sales OverheadsSERVO LUBRICANTS</v>
          </cell>
          <cell r="H773">
            <v>5000</v>
          </cell>
          <cell r="I773" t="str">
            <v/>
          </cell>
          <cell r="J773">
            <v>5000</v>
          </cell>
          <cell r="K773">
            <v>0</v>
          </cell>
          <cell r="L773">
            <v>5000</v>
          </cell>
        </row>
        <row r="774">
          <cell r="A774" t="str">
            <v>402043099</v>
          </cell>
          <cell r="B774" t="str">
            <v>40</v>
          </cell>
          <cell r="C774" t="str">
            <v>20</v>
          </cell>
          <cell r="D774" t="str">
            <v>430</v>
          </cell>
          <cell r="E774" t="str">
            <v>99</v>
          </cell>
          <cell r="F774" t="str">
            <v>CostsParts &amp; AccessoriesCOS - Sales OverheadsGeneral</v>
          </cell>
          <cell r="H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A775" t="str">
            <v>402044010</v>
          </cell>
          <cell r="B775" t="str">
            <v>40</v>
          </cell>
          <cell r="C775" t="str">
            <v>20</v>
          </cell>
          <cell r="D775" t="str">
            <v>440</v>
          </cell>
          <cell r="E775" t="str">
            <v>10</v>
          </cell>
          <cell r="F775" t="str">
            <v>CostsParts &amp; AccessoriesCOS - Inter Department CostsFord</v>
          </cell>
          <cell r="H775" t="str">
            <v/>
          </cell>
          <cell r="I775" t="str">
            <v/>
          </cell>
          <cell r="J775">
            <v>0</v>
          </cell>
          <cell r="K775">
            <v>0</v>
          </cell>
          <cell r="L775">
            <v>0</v>
          </cell>
        </row>
        <row r="776">
          <cell r="A776" t="str">
            <v>402044020</v>
          </cell>
          <cell r="B776" t="str">
            <v>40</v>
          </cell>
          <cell r="C776" t="str">
            <v>20</v>
          </cell>
          <cell r="D776" t="str">
            <v>440</v>
          </cell>
          <cell r="E776" t="str">
            <v>20</v>
          </cell>
          <cell r="F776" t="str">
            <v>CostsParts &amp; AccessoriesCOS - Inter Department CostsBajaj</v>
          </cell>
          <cell r="H776">
            <v>60425</v>
          </cell>
          <cell r="I776">
            <v>48623</v>
          </cell>
          <cell r="J776">
            <v>11802</v>
          </cell>
          <cell r="K776">
            <v>0</v>
          </cell>
          <cell r="L776">
            <v>11802</v>
          </cell>
        </row>
        <row r="777">
          <cell r="A777" t="str">
            <v>402044021</v>
          </cell>
          <cell r="B777" t="str">
            <v>40</v>
          </cell>
          <cell r="C777" t="str">
            <v>20</v>
          </cell>
          <cell r="D777" t="str">
            <v>440</v>
          </cell>
          <cell r="E777" t="str">
            <v>21</v>
          </cell>
          <cell r="F777" t="str">
            <v>CostsParts &amp; AccessoriesCOS - Inter Department CostsV/S-Bajaj 2Wheeler</v>
          </cell>
          <cell r="H777">
            <v>1500</v>
          </cell>
          <cell r="I777" t="str">
            <v/>
          </cell>
          <cell r="J777">
            <v>1500</v>
          </cell>
          <cell r="K777">
            <v>0</v>
          </cell>
          <cell r="L777">
            <v>1500</v>
          </cell>
        </row>
        <row r="778">
          <cell r="A778" t="str">
            <v>402044033</v>
          </cell>
          <cell r="B778" t="str">
            <v>40</v>
          </cell>
          <cell r="C778" t="str">
            <v>20</v>
          </cell>
          <cell r="D778" t="str">
            <v>440</v>
          </cell>
          <cell r="E778" t="str">
            <v>33</v>
          </cell>
          <cell r="F778" t="str">
            <v>CostsParts &amp; AccessoriesCOS - Inter Department CostsSERVO LUBRICANTS</v>
          </cell>
          <cell r="H778">
            <v>384</v>
          </cell>
          <cell r="I778" t="str">
            <v/>
          </cell>
          <cell r="J778">
            <v>384</v>
          </cell>
          <cell r="K778">
            <v>0</v>
          </cell>
          <cell r="L778">
            <v>384</v>
          </cell>
        </row>
        <row r="779">
          <cell r="A779" t="str">
            <v>402044050</v>
          </cell>
          <cell r="B779" t="str">
            <v>40</v>
          </cell>
          <cell r="C779" t="str">
            <v>20</v>
          </cell>
          <cell r="D779" t="str">
            <v>440</v>
          </cell>
          <cell r="E779" t="str">
            <v>50</v>
          </cell>
          <cell r="F779" t="str">
            <v>CostsParts &amp; AccessoriesCOS - Inter Department CostsLocal Spares</v>
          </cell>
          <cell r="H779">
            <v>190</v>
          </cell>
          <cell r="I779">
            <v>450</v>
          </cell>
          <cell r="J779">
            <v>-260</v>
          </cell>
          <cell r="K779">
            <v>0</v>
          </cell>
          <cell r="L779">
            <v>-260</v>
          </cell>
        </row>
        <row r="780">
          <cell r="A780" t="str">
            <v>402044051</v>
          </cell>
          <cell r="B780" t="str">
            <v>40</v>
          </cell>
          <cell r="C780" t="str">
            <v>20</v>
          </cell>
          <cell r="D780" t="str">
            <v>440</v>
          </cell>
          <cell r="E780" t="str">
            <v>51</v>
          </cell>
          <cell r="F780" t="str">
            <v>CostsParts &amp; AccessoriesCOS - Inter Department CostsGeneral Stores</v>
          </cell>
          <cell r="H780">
            <v>1557</v>
          </cell>
          <cell r="I780" t="str">
            <v/>
          </cell>
          <cell r="J780">
            <v>1557</v>
          </cell>
          <cell r="K780">
            <v>0</v>
          </cell>
          <cell r="L780">
            <v>1557</v>
          </cell>
        </row>
        <row r="781">
          <cell r="A781" t="str">
            <v>402044073</v>
          </cell>
          <cell r="B781" t="str">
            <v>40</v>
          </cell>
          <cell r="C781" t="str">
            <v>20</v>
          </cell>
          <cell r="D781" t="str">
            <v>440</v>
          </cell>
          <cell r="E781" t="str">
            <v>73</v>
          </cell>
          <cell r="F781" t="str">
            <v xml:space="preserve">CostsParts &amp; AccessoriesCOS - Inter Department CostsLPG kits </v>
          </cell>
          <cell r="H781">
            <v>324538</v>
          </cell>
          <cell r="I781">
            <v>319471</v>
          </cell>
          <cell r="J781">
            <v>5067</v>
          </cell>
          <cell r="K781">
            <v>0</v>
          </cell>
          <cell r="L781">
            <v>5067</v>
          </cell>
        </row>
        <row r="782">
          <cell r="A782" t="str">
            <v>402044078</v>
          </cell>
          <cell r="B782" t="str">
            <v>40</v>
          </cell>
          <cell r="C782" t="str">
            <v>20</v>
          </cell>
          <cell r="D782" t="str">
            <v>440</v>
          </cell>
          <cell r="E782" t="str">
            <v>78</v>
          </cell>
          <cell r="F782" t="str">
            <v>CostsParts &amp; AccessoriesCOS - Inter Department CostsLP Gas</v>
          </cell>
          <cell r="H782" t="str">
            <v/>
          </cell>
          <cell r="I782" t="str">
            <v/>
          </cell>
          <cell r="J782">
            <v>0</v>
          </cell>
          <cell r="K782">
            <v>0</v>
          </cell>
          <cell r="L782">
            <v>0</v>
          </cell>
        </row>
        <row r="783">
          <cell r="A783" t="str">
            <v>402044090</v>
          </cell>
          <cell r="B783" t="str">
            <v>40</v>
          </cell>
          <cell r="C783" t="str">
            <v>20</v>
          </cell>
          <cell r="D783" t="str">
            <v>440</v>
          </cell>
          <cell r="E783" t="str">
            <v>90</v>
          </cell>
          <cell r="F783" t="str">
            <v>CostsParts &amp; AccessoriesCOS - Inter Department CostsGeneral Spares</v>
          </cell>
          <cell r="H783">
            <v>322</v>
          </cell>
          <cell r="I783" t="str">
            <v/>
          </cell>
          <cell r="J783">
            <v>322</v>
          </cell>
          <cell r="K783">
            <v>0</v>
          </cell>
          <cell r="L783">
            <v>322</v>
          </cell>
        </row>
        <row r="784">
          <cell r="A784" t="str">
            <v>402044099</v>
          </cell>
          <cell r="B784" t="str">
            <v>40</v>
          </cell>
          <cell r="C784" t="str">
            <v>20</v>
          </cell>
          <cell r="D784" t="str">
            <v>440</v>
          </cell>
          <cell r="E784" t="str">
            <v>99</v>
          </cell>
          <cell r="F784" t="str">
            <v>CostsParts &amp; AccessoriesCOS - Inter Department CostsGeneral</v>
          </cell>
          <cell r="H784">
            <v>5138</v>
          </cell>
          <cell r="I784" t="str">
            <v/>
          </cell>
          <cell r="J784">
            <v>5138</v>
          </cell>
          <cell r="K784">
            <v>0</v>
          </cell>
          <cell r="L784">
            <v>5138</v>
          </cell>
        </row>
        <row r="785">
          <cell r="A785" t="str">
            <v>402049910</v>
          </cell>
          <cell r="B785" t="str">
            <v>40</v>
          </cell>
          <cell r="C785" t="str">
            <v>20</v>
          </cell>
          <cell r="D785" t="str">
            <v>499</v>
          </cell>
          <cell r="E785" t="str">
            <v>10</v>
          </cell>
          <cell r="F785" t="str">
            <v>CostsParts &amp; AccessoriesCOS - Stock AdjustmentsFord</v>
          </cell>
          <cell r="H785" t="str">
            <v/>
          </cell>
          <cell r="I785" t="str">
            <v/>
          </cell>
          <cell r="J785">
            <v>0</v>
          </cell>
          <cell r="K785">
            <v>0</v>
          </cell>
          <cell r="L785">
            <v>0</v>
          </cell>
        </row>
        <row r="786">
          <cell r="A786" t="str">
            <v>402049920</v>
          </cell>
          <cell r="B786" t="str">
            <v>40</v>
          </cell>
          <cell r="C786" t="str">
            <v>20</v>
          </cell>
          <cell r="D786" t="str">
            <v>499</v>
          </cell>
          <cell r="E786" t="str">
            <v>20</v>
          </cell>
          <cell r="F786" t="str">
            <v>CostsParts &amp; AccessoriesCOS - Stock AdjustmentsBajaj</v>
          </cell>
          <cell r="H786">
            <v>4082.46</v>
          </cell>
          <cell r="I786">
            <v>11328.07</v>
          </cell>
          <cell r="J786">
            <v>-7245.61</v>
          </cell>
          <cell r="K786">
            <v>0</v>
          </cell>
          <cell r="L786">
            <v>-7245.61</v>
          </cell>
        </row>
        <row r="787">
          <cell r="A787" t="str">
            <v>402049921</v>
          </cell>
          <cell r="B787" t="str">
            <v>40</v>
          </cell>
          <cell r="C787" t="str">
            <v>20</v>
          </cell>
          <cell r="D787" t="str">
            <v>499</v>
          </cell>
          <cell r="E787" t="str">
            <v>21</v>
          </cell>
          <cell r="F787" t="str">
            <v>CostsParts &amp; AccessoriesCOS - Stock AdjustmentsV/S-Bajaj 2Wheeler</v>
          </cell>
          <cell r="H787" t="str">
            <v/>
          </cell>
          <cell r="I787" t="str">
            <v/>
          </cell>
          <cell r="J787">
            <v>0</v>
          </cell>
          <cell r="K787">
            <v>0</v>
          </cell>
          <cell r="L787">
            <v>0</v>
          </cell>
        </row>
        <row r="788">
          <cell r="A788" t="str">
            <v>402049922</v>
          </cell>
          <cell r="B788" t="str">
            <v>40</v>
          </cell>
          <cell r="C788" t="str">
            <v>20</v>
          </cell>
          <cell r="D788" t="str">
            <v>499</v>
          </cell>
          <cell r="E788" t="str">
            <v>22</v>
          </cell>
          <cell r="F788" t="str">
            <v>CostsParts &amp; AccessoriesCOS - Stock AdjustmentsV/S-Bajaj 3Wheeler</v>
          </cell>
          <cell r="H788" t="str">
            <v/>
          </cell>
          <cell r="I788" t="str">
            <v/>
          </cell>
          <cell r="J788">
            <v>0</v>
          </cell>
          <cell r="K788">
            <v>0</v>
          </cell>
          <cell r="L788">
            <v>0</v>
          </cell>
        </row>
        <row r="789">
          <cell r="A789" t="str">
            <v>402049923</v>
          </cell>
          <cell r="B789" t="str">
            <v>40</v>
          </cell>
          <cell r="C789" t="str">
            <v>20</v>
          </cell>
          <cell r="D789" t="str">
            <v>499</v>
          </cell>
          <cell r="E789" t="str">
            <v>23</v>
          </cell>
          <cell r="F789" t="str">
            <v>CostsParts &amp; AccessoriesCOS - Stock AdjustmentsDiesel Three Wheeler</v>
          </cell>
          <cell r="H789" t="str">
            <v/>
          </cell>
          <cell r="I789" t="str">
            <v/>
          </cell>
          <cell r="J789">
            <v>0</v>
          </cell>
          <cell r="K789">
            <v>0</v>
          </cell>
          <cell r="L789">
            <v>0</v>
          </cell>
        </row>
        <row r="790">
          <cell r="A790" t="str">
            <v>402049924</v>
          </cell>
          <cell r="B790" t="str">
            <v>40</v>
          </cell>
          <cell r="C790" t="str">
            <v>20</v>
          </cell>
          <cell r="D790" t="str">
            <v>499</v>
          </cell>
          <cell r="E790" t="str">
            <v>24</v>
          </cell>
          <cell r="F790" t="str">
            <v>CostsParts &amp; AccessoriesCOS - Stock AdjustmentsThree Wheeler Tyres</v>
          </cell>
          <cell r="H790" t="str">
            <v/>
          </cell>
          <cell r="I790" t="str">
            <v/>
          </cell>
          <cell r="J790">
            <v>0</v>
          </cell>
          <cell r="K790">
            <v>0</v>
          </cell>
          <cell r="L790">
            <v>0</v>
          </cell>
        </row>
        <row r="791">
          <cell r="A791" t="str">
            <v>402049925</v>
          </cell>
          <cell r="B791" t="str">
            <v>40</v>
          </cell>
          <cell r="C791" t="str">
            <v>20</v>
          </cell>
          <cell r="D791" t="str">
            <v>499</v>
          </cell>
          <cell r="E791" t="str">
            <v>25</v>
          </cell>
          <cell r="F791" t="str">
            <v>CostsParts &amp; AccessoriesCOS - Stock AdjustmentsAccessories</v>
          </cell>
          <cell r="H791" t="str">
            <v/>
          </cell>
          <cell r="I791" t="str">
            <v/>
          </cell>
          <cell r="J791">
            <v>0</v>
          </cell>
          <cell r="K791">
            <v>0</v>
          </cell>
          <cell r="L791">
            <v>0</v>
          </cell>
        </row>
        <row r="792">
          <cell r="A792" t="str">
            <v>402049930</v>
          </cell>
          <cell r="B792" t="str">
            <v>40</v>
          </cell>
          <cell r="C792" t="str">
            <v>20</v>
          </cell>
          <cell r="D792" t="str">
            <v>499</v>
          </cell>
          <cell r="E792" t="str">
            <v>30</v>
          </cell>
          <cell r="F792" t="str">
            <v>CostsParts &amp; AccessoriesCOS - Stock AdjustmentsEicher</v>
          </cell>
          <cell r="H792" t="str">
            <v/>
          </cell>
          <cell r="I792" t="str">
            <v/>
          </cell>
          <cell r="J792">
            <v>0</v>
          </cell>
          <cell r="K792">
            <v>0</v>
          </cell>
          <cell r="L792">
            <v>0</v>
          </cell>
        </row>
        <row r="793">
          <cell r="A793" t="str">
            <v>402049933</v>
          </cell>
          <cell r="B793" t="str">
            <v>40</v>
          </cell>
          <cell r="C793" t="str">
            <v>20</v>
          </cell>
          <cell r="D793" t="str">
            <v>499</v>
          </cell>
          <cell r="E793" t="str">
            <v>33</v>
          </cell>
          <cell r="F793" t="str">
            <v>CostsParts &amp; AccessoriesCOS - Stock AdjustmentsSERVO LUBRICANTS</v>
          </cell>
          <cell r="H793" t="str">
            <v/>
          </cell>
          <cell r="I793" t="str">
            <v/>
          </cell>
          <cell r="J793">
            <v>0</v>
          </cell>
          <cell r="K793">
            <v>0</v>
          </cell>
          <cell r="L793">
            <v>0</v>
          </cell>
        </row>
        <row r="794">
          <cell r="A794" t="str">
            <v>402049940</v>
          </cell>
          <cell r="B794" t="str">
            <v>40</v>
          </cell>
          <cell r="C794" t="str">
            <v>20</v>
          </cell>
          <cell r="D794" t="str">
            <v>499</v>
          </cell>
          <cell r="E794" t="str">
            <v>40</v>
          </cell>
          <cell r="F794" t="str">
            <v>CostsParts &amp; AccessoriesCOS - Stock AdjustmentsFarmtrac</v>
          </cell>
          <cell r="H794" t="str">
            <v/>
          </cell>
          <cell r="I794" t="str">
            <v/>
          </cell>
          <cell r="J794">
            <v>0</v>
          </cell>
          <cell r="K794">
            <v>0</v>
          </cell>
          <cell r="L794">
            <v>0</v>
          </cell>
        </row>
        <row r="795">
          <cell r="A795" t="str">
            <v>402049950</v>
          </cell>
          <cell r="B795" t="str">
            <v>40</v>
          </cell>
          <cell r="C795" t="str">
            <v>20</v>
          </cell>
          <cell r="D795" t="str">
            <v>499</v>
          </cell>
          <cell r="E795" t="str">
            <v>50</v>
          </cell>
          <cell r="F795" t="str">
            <v>CostsParts &amp; AccessoriesCOS - Stock AdjustmentsLocal Spares</v>
          </cell>
          <cell r="H795">
            <v>98528</v>
          </cell>
          <cell r="I795">
            <v>98408</v>
          </cell>
          <cell r="J795">
            <v>120</v>
          </cell>
          <cell r="K795">
            <v>46584</v>
          </cell>
          <cell r="L795">
            <v>46704</v>
          </cell>
        </row>
        <row r="796">
          <cell r="A796" t="str">
            <v>402049951</v>
          </cell>
          <cell r="B796" t="str">
            <v>40</v>
          </cell>
          <cell r="C796" t="str">
            <v>20</v>
          </cell>
          <cell r="D796" t="str">
            <v>499</v>
          </cell>
          <cell r="E796" t="str">
            <v>51</v>
          </cell>
          <cell r="F796" t="str">
            <v>CostsParts &amp; AccessoriesCOS - Stock AdjustmentsGeneral Stores</v>
          </cell>
          <cell r="H796">
            <v>478021.64</v>
          </cell>
          <cell r="I796">
            <v>745508.88</v>
          </cell>
          <cell r="J796">
            <v>-267487.24</v>
          </cell>
          <cell r="K796">
            <v>660026.77</v>
          </cell>
          <cell r="L796">
            <v>392539.53</v>
          </cell>
        </row>
        <row r="797">
          <cell r="A797" t="str">
            <v>402049952</v>
          </cell>
          <cell r="B797" t="str">
            <v>40</v>
          </cell>
          <cell r="C797" t="str">
            <v>20</v>
          </cell>
          <cell r="D797" t="str">
            <v>499</v>
          </cell>
          <cell r="E797" t="str">
            <v>52</v>
          </cell>
          <cell r="F797" t="str">
            <v>CostsParts &amp; AccessoriesCOS - Stock AdjustmentsOil Stores</v>
          </cell>
          <cell r="H797" t="str">
            <v/>
          </cell>
          <cell r="I797">
            <v>100070</v>
          </cell>
          <cell r="J797">
            <v>-100070</v>
          </cell>
          <cell r="K797">
            <v>0</v>
          </cell>
          <cell r="L797">
            <v>-100070</v>
          </cell>
        </row>
        <row r="798">
          <cell r="A798" t="str">
            <v>402049955</v>
          </cell>
          <cell r="B798" t="str">
            <v>40</v>
          </cell>
          <cell r="C798" t="str">
            <v>20</v>
          </cell>
          <cell r="D798" t="str">
            <v>499</v>
          </cell>
          <cell r="E798" t="str">
            <v>55</v>
          </cell>
          <cell r="F798" t="str">
            <v>CostsParts &amp; AccessoriesCOS - Stock Adjustments2T OIL</v>
          </cell>
          <cell r="H798" t="str">
            <v/>
          </cell>
          <cell r="I798" t="str">
            <v/>
          </cell>
          <cell r="J798">
            <v>0</v>
          </cell>
          <cell r="K798">
            <v>0</v>
          </cell>
          <cell r="L798">
            <v>0</v>
          </cell>
        </row>
        <row r="799">
          <cell r="A799" t="str">
            <v>402049970</v>
          </cell>
          <cell r="B799" t="str">
            <v>40</v>
          </cell>
          <cell r="C799" t="str">
            <v>20</v>
          </cell>
          <cell r="D799" t="str">
            <v>499</v>
          </cell>
          <cell r="E799" t="str">
            <v>70</v>
          </cell>
          <cell r="F799" t="str">
            <v>CostsParts &amp; AccessoriesCOS - Stock AdjustmentsAccessories</v>
          </cell>
          <cell r="H799" t="str">
            <v/>
          </cell>
          <cell r="I799" t="str">
            <v/>
          </cell>
          <cell r="J799">
            <v>0</v>
          </cell>
          <cell r="K799">
            <v>0</v>
          </cell>
          <cell r="L799">
            <v>0</v>
          </cell>
        </row>
        <row r="800">
          <cell r="A800" t="str">
            <v>402049972</v>
          </cell>
          <cell r="B800" t="str">
            <v>40</v>
          </cell>
          <cell r="C800" t="str">
            <v>20</v>
          </cell>
          <cell r="D800" t="str">
            <v>499</v>
          </cell>
          <cell r="E800" t="str">
            <v>72</v>
          </cell>
          <cell r="F800" t="str">
            <v xml:space="preserve">CostsParts &amp; AccessoriesCOS - Stock AdjustmentsEscort shock absorber </v>
          </cell>
          <cell r="H800" t="str">
            <v/>
          </cell>
          <cell r="I800" t="str">
            <v/>
          </cell>
          <cell r="J800">
            <v>0</v>
          </cell>
          <cell r="K800">
            <v>0</v>
          </cell>
          <cell r="L800">
            <v>0</v>
          </cell>
        </row>
        <row r="801">
          <cell r="A801" t="str">
            <v>402049973</v>
          </cell>
          <cell r="B801" t="str">
            <v>40</v>
          </cell>
          <cell r="C801" t="str">
            <v>20</v>
          </cell>
          <cell r="D801" t="str">
            <v>499</v>
          </cell>
          <cell r="E801" t="str">
            <v>73</v>
          </cell>
          <cell r="F801" t="str">
            <v xml:space="preserve">CostsParts &amp; AccessoriesCOS - Stock AdjustmentsLPG kits </v>
          </cell>
          <cell r="H801">
            <v>1</v>
          </cell>
          <cell r="I801">
            <v>7185.34</v>
          </cell>
          <cell r="J801">
            <v>-7184.34</v>
          </cell>
          <cell r="K801">
            <v>0</v>
          </cell>
          <cell r="L801">
            <v>-7184.34</v>
          </cell>
        </row>
        <row r="802">
          <cell r="A802" t="str">
            <v>402049974</v>
          </cell>
          <cell r="B802" t="str">
            <v>40</v>
          </cell>
          <cell r="C802" t="str">
            <v>20</v>
          </cell>
          <cell r="D802" t="str">
            <v>499</v>
          </cell>
          <cell r="E802" t="str">
            <v>74</v>
          </cell>
          <cell r="F802" t="str">
            <v xml:space="preserve">CostsParts &amp; AccessoriesCOS - Stock Adjustments3W tyres </v>
          </cell>
          <cell r="H802" t="str">
            <v/>
          </cell>
          <cell r="I802" t="str">
            <v/>
          </cell>
          <cell r="J802">
            <v>0</v>
          </cell>
          <cell r="K802">
            <v>0</v>
          </cell>
          <cell r="L802">
            <v>0</v>
          </cell>
        </row>
        <row r="803">
          <cell r="A803" t="str">
            <v>402049975</v>
          </cell>
          <cell r="B803" t="str">
            <v>40</v>
          </cell>
          <cell r="C803" t="str">
            <v>20</v>
          </cell>
          <cell r="D803" t="str">
            <v>499</v>
          </cell>
          <cell r="E803" t="str">
            <v>75</v>
          </cell>
          <cell r="F803" t="str">
            <v>CostsParts &amp; AccessoriesCOS - Stock AdjustmentsArmstrong Shock Absorbers</v>
          </cell>
          <cell r="H803" t="str">
            <v/>
          </cell>
          <cell r="I803" t="str">
            <v/>
          </cell>
          <cell r="J803">
            <v>0</v>
          </cell>
          <cell r="K803">
            <v>0</v>
          </cell>
          <cell r="L803">
            <v>0</v>
          </cell>
        </row>
        <row r="804">
          <cell r="A804" t="str">
            <v>402049976</v>
          </cell>
          <cell r="B804" t="str">
            <v>40</v>
          </cell>
          <cell r="C804" t="str">
            <v>20</v>
          </cell>
          <cell r="D804" t="str">
            <v>499</v>
          </cell>
          <cell r="E804" t="str">
            <v>76</v>
          </cell>
          <cell r="F804" t="str">
            <v>CostsParts &amp; AccessoriesCOS - Stock AdjustmentsMRF Tyres</v>
          </cell>
          <cell r="H804" t="str">
            <v/>
          </cell>
          <cell r="I804" t="str">
            <v/>
          </cell>
          <cell r="J804">
            <v>0</v>
          </cell>
          <cell r="K804">
            <v>0</v>
          </cell>
          <cell r="L804">
            <v>0</v>
          </cell>
        </row>
        <row r="805">
          <cell r="A805" t="str">
            <v>402049980</v>
          </cell>
          <cell r="B805" t="str">
            <v>40</v>
          </cell>
          <cell r="C805" t="str">
            <v>20</v>
          </cell>
          <cell r="D805" t="str">
            <v>499</v>
          </cell>
          <cell r="E805" t="str">
            <v>80</v>
          </cell>
          <cell r="F805" t="str">
            <v>CostsParts &amp; AccessoriesCOS - Stock AdjustmentsLubrication Service</v>
          </cell>
          <cell r="H805" t="str">
            <v/>
          </cell>
          <cell r="I805" t="str">
            <v/>
          </cell>
          <cell r="J805">
            <v>0</v>
          </cell>
          <cell r="K805">
            <v>0</v>
          </cell>
          <cell r="L805">
            <v>0</v>
          </cell>
        </row>
        <row r="806">
          <cell r="A806" t="str">
            <v>402049990</v>
          </cell>
          <cell r="B806" t="str">
            <v>40</v>
          </cell>
          <cell r="C806" t="str">
            <v>20</v>
          </cell>
          <cell r="D806" t="str">
            <v>499</v>
          </cell>
          <cell r="E806" t="str">
            <v>90</v>
          </cell>
          <cell r="F806" t="str">
            <v>CostsParts &amp; AccessoriesCOS - Stock AdjustmentsGeneral Spares</v>
          </cell>
          <cell r="H806" t="str">
            <v/>
          </cell>
          <cell r="I806" t="str">
            <v/>
          </cell>
          <cell r="J806">
            <v>0</v>
          </cell>
          <cell r="K806">
            <v>0</v>
          </cell>
          <cell r="L806">
            <v>0</v>
          </cell>
        </row>
        <row r="807">
          <cell r="A807" t="str">
            <v>402049991</v>
          </cell>
          <cell r="B807" t="str">
            <v>40</v>
          </cell>
          <cell r="C807" t="str">
            <v>20</v>
          </cell>
          <cell r="D807" t="str">
            <v>499</v>
          </cell>
          <cell r="E807" t="str">
            <v>91</v>
          </cell>
          <cell r="F807" t="str">
            <v>CostsParts &amp; AccessoriesCOS - Stock Adjustments.</v>
          </cell>
          <cell r="H807" t="str">
            <v/>
          </cell>
          <cell r="I807" t="str">
            <v/>
          </cell>
          <cell r="J807">
            <v>0</v>
          </cell>
          <cell r="K807">
            <v>0</v>
          </cell>
          <cell r="L807">
            <v>0</v>
          </cell>
        </row>
        <row r="808">
          <cell r="A808" t="str">
            <v>402049999</v>
          </cell>
          <cell r="B808" t="str">
            <v>40</v>
          </cell>
          <cell r="C808" t="str">
            <v>20</v>
          </cell>
          <cell r="D808" t="str">
            <v>499</v>
          </cell>
          <cell r="E808" t="str">
            <v>99</v>
          </cell>
          <cell r="F808" t="str">
            <v>CostsParts &amp; AccessoriesCOS - Stock AdjustmentsGeneral</v>
          </cell>
          <cell r="H808" t="str">
            <v/>
          </cell>
          <cell r="I808" t="str">
            <v/>
          </cell>
          <cell r="J808">
            <v>0</v>
          </cell>
          <cell r="K808">
            <v>0</v>
          </cell>
          <cell r="L808">
            <v>0</v>
          </cell>
        </row>
        <row r="809">
          <cell r="A809" t="str">
            <v>403001060</v>
          </cell>
          <cell r="B809" t="str">
            <v>40</v>
          </cell>
          <cell r="C809" t="str">
            <v>30</v>
          </cell>
          <cell r="D809" t="str">
            <v>010</v>
          </cell>
          <cell r="E809" t="str">
            <v>60</v>
          </cell>
          <cell r="F809" t="str">
            <v>CostsWorkshopFixed Assets - Hyde Park Corner RenevationsAccident Repair</v>
          </cell>
          <cell r="H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A810" t="str">
            <v>403040010</v>
          </cell>
          <cell r="B810" t="str">
            <v>40</v>
          </cell>
          <cell r="C810" t="str">
            <v>30</v>
          </cell>
          <cell r="D810" t="str">
            <v>400</v>
          </cell>
          <cell r="E810" t="str">
            <v>10</v>
          </cell>
          <cell r="F810" t="str">
            <v>CostsWorkshopCOS - StocksFord</v>
          </cell>
          <cell r="H810" t="str">
            <v/>
          </cell>
          <cell r="I810" t="str">
            <v/>
          </cell>
          <cell r="J810">
            <v>0</v>
          </cell>
          <cell r="K810">
            <v>0</v>
          </cell>
          <cell r="L810">
            <v>0</v>
          </cell>
        </row>
        <row r="811">
          <cell r="A811" t="str">
            <v>403040020</v>
          </cell>
          <cell r="B811" t="str">
            <v>40</v>
          </cell>
          <cell r="C811" t="str">
            <v>30</v>
          </cell>
          <cell r="D811" t="str">
            <v>400</v>
          </cell>
          <cell r="E811" t="str">
            <v>20</v>
          </cell>
          <cell r="F811" t="str">
            <v>CostsWorkshopCOS - StocksBajaj</v>
          </cell>
          <cell r="H811" t="str">
            <v/>
          </cell>
          <cell r="I811" t="str">
            <v/>
          </cell>
          <cell r="J811">
            <v>0</v>
          </cell>
          <cell r="K811">
            <v>0</v>
          </cell>
          <cell r="L811">
            <v>0</v>
          </cell>
        </row>
        <row r="812">
          <cell r="A812" t="str">
            <v>403040060</v>
          </cell>
          <cell r="B812" t="str">
            <v>40</v>
          </cell>
          <cell r="C812" t="str">
            <v>30</v>
          </cell>
          <cell r="D812" t="str">
            <v>400</v>
          </cell>
          <cell r="E812" t="str">
            <v>60</v>
          </cell>
          <cell r="F812" t="str">
            <v>CostsWorkshopCOS - StocksAccident Repair</v>
          </cell>
          <cell r="H812" t="str">
            <v/>
          </cell>
          <cell r="I812" t="str">
            <v/>
          </cell>
          <cell r="J812">
            <v>0</v>
          </cell>
          <cell r="K812">
            <v>0</v>
          </cell>
          <cell r="L812">
            <v>0</v>
          </cell>
        </row>
        <row r="813">
          <cell r="A813" t="str">
            <v>403040080</v>
          </cell>
          <cell r="B813" t="str">
            <v>40</v>
          </cell>
          <cell r="C813" t="str">
            <v>30</v>
          </cell>
          <cell r="D813" t="str">
            <v>400</v>
          </cell>
          <cell r="E813" t="str">
            <v>80</v>
          </cell>
          <cell r="F813" t="str">
            <v>CostsWorkshopCOS - StocksLubrication Service</v>
          </cell>
          <cell r="H813" t="str">
            <v/>
          </cell>
          <cell r="I813" t="str">
            <v/>
          </cell>
          <cell r="J813">
            <v>0</v>
          </cell>
          <cell r="K813">
            <v>0</v>
          </cell>
          <cell r="L813">
            <v>0</v>
          </cell>
        </row>
        <row r="814">
          <cell r="A814" t="str">
            <v>403041010</v>
          </cell>
          <cell r="B814" t="str">
            <v>40</v>
          </cell>
          <cell r="C814" t="str">
            <v>30</v>
          </cell>
          <cell r="D814" t="str">
            <v>410</v>
          </cell>
          <cell r="E814" t="str">
            <v>10</v>
          </cell>
          <cell r="F814" t="str">
            <v>CostsWorkshopCOS - Direct LabourFord</v>
          </cell>
          <cell r="H814">
            <v>399534.7</v>
          </cell>
          <cell r="I814">
            <v>90904.22</v>
          </cell>
          <cell r="J814">
            <v>308630.48</v>
          </cell>
          <cell r="K814">
            <v>0</v>
          </cell>
          <cell r="L814">
            <v>308630.48</v>
          </cell>
        </row>
        <row r="815">
          <cell r="A815" t="str">
            <v>403041020</v>
          </cell>
          <cell r="B815" t="str">
            <v>40</v>
          </cell>
          <cell r="C815" t="str">
            <v>30</v>
          </cell>
          <cell r="D815" t="str">
            <v>410</v>
          </cell>
          <cell r="E815" t="str">
            <v>20</v>
          </cell>
          <cell r="F815" t="str">
            <v>CostsWorkshopCOS - Direct LabourBajaj</v>
          </cell>
          <cell r="H815">
            <v>409620.39</v>
          </cell>
          <cell r="I815">
            <v>109251.11</v>
          </cell>
          <cell r="J815">
            <v>300369.28000000003</v>
          </cell>
          <cell r="K815">
            <v>0</v>
          </cell>
          <cell r="L815">
            <v>300369.28000000003</v>
          </cell>
        </row>
        <row r="816">
          <cell r="A816" t="str">
            <v>403041021</v>
          </cell>
          <cell r="B816" t="str">
            <v>40</v>
          </cell>
          <cell r="C816" t="str">
            <v>30</v>
          </cell>
          <cell r="D816" t="str">
            <v>410</v>
          </cell>
          <cell r="E816" t="str">
            <v>21</v>
          </cell>
          <cell r="F816" t="str">
            <v>CostsWorkshopCOS - Direct LabourV/S-Bajaj 2Wheeler</v>
          </cell>
          <cell r="H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A817" t="str">
            <v>403041022</v>
          </cell>
          <cell r="B817" t="str">
            <v>40</v>
          </cell>
          <cell r="C817" t="str">
            <v>30</v>
          </cell>
          <cell r="D817" t="str">
            <v>410</v>
          </cell>
          <cell r="E817" t="str">
            <v>22</v>
          </cell>
          <cell r="F817" t="str">
            <v>CostsWorkshopCOS - Direct LabourV/S-Bajaj 3Wheeler</v>
          </cell>
          <cell r="H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A818" t="str">
            <v>403041030</v>
          </cell>
          <cell r="B818" t="str">
            <v>40</v>
          </cell>
          <cell r="C818" t="str">
            <v>30</v>
          </cell>
          <cell r="D818" t="str">
            <v>410</v>
          </cell>
          <cell r="E818" t="str">
            <v>30</v>
          </cell>
          <cell r="F818" t="str">
            <v>CostsWorkshopCOS - Direct LabourEicher</v>
          </cell>
          <cell r="H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A819" t="str">
            <v>403041040</v>
          </cell>
          <cell r="B819" t="str">
            <v>40</v>
          </cell>
          <cell r="C819" t="str">
            <v>30</v>
          </cell>
          <cell r="D819" t="str">
            <v>410</v>
          </cell>
          <cell r="E819" t="str">
            <v>40</v>
          </cell>
          <cell r="F819" t="str">
            <v>CostsWorkshopCOS - Direct LabourFarmtrac</v>
          </cell>
          <cell r="H819" t="str">
            <v/>
          </cell>
          <cell r="I819" t="str">
            <v/>
          </cell>
          <cell r="J819">
            <v>0</v>
          </cell>
          <cell r="K819">
            <v>0</v>
          </cell>
          <cell r="L819">
            <v>0</v>
          </cell>
        </row>
        <row r="820">
          <cell r="A820" t="str">
            <v>403041060</v>
          </cell>
          <cell r="B820" t="str">
            <v>40</v>
          </cell>
          <cell r="C820" t="str">
            <v>30</v>
          </cell>
          <cell r="D820" t="str">
            <v>410</v>
          </cell>
          <cell r="E820" t="str">
            <v>60</v>
          </cell>
          <cell r="F820" t="str">
            <v>CostsWorkshopCOS - Direct LabourAccident Repair</v>
          </cell>
          <cell r="H820">
            <v>265865.39</v>
          </cell>
          <cell r="I820">
            <v>35520.550000000003</v>
          </cell>
          <cell r="J820">
            <v>230344.84</v>
          </cell>
          <cell r="K820">
            <v>0</v>
          </cell>
          <cell r="L820">
            <v>230344.84</v>
          </cell>
        </row>
        <row r="821">
          <cell r="A821" t="str">
            <v>403041070</v>
          </cell>
          <cell r="B821" t="str">
            <v>40</v>
          </cell>
          <cell r="C821" t="str">
            <v>30</v>
          </cell>
          <cell r="D821" t="str">
            <v>410</v>
          </cell>
          <cell r="E821" t="str">
            <v>70</v>
          </cell>
          <cell r="F821" t="str">
            <v>CostsWorkshopCOS - Direct LabourUnit Repair</v>
          </cell>
          <cell r="H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A822" t="str">
            <v>403041080</v>
          </cell>
          <cell r="B822" t="str">
            <v>40</v>
          </cell>
          <cell r="C822" t="str">
            <v>30</v>
          </cell>
          <cell r="D822" t="str">
            <v>410</v>
          </cell>
          <cell r="E822" t="str">
            <v>80</v>
          </cell>
          <cell r="F822" t="str">
            <v>CostsWorkshopCOS - Direct LabourLubrication Service</v>
          </cell>
          <cell r="H822">
            <v>63249.7</v>
          </cell>
          <cell r="I822" t="str">
            <v/>
          </cell>
          <cell r="J822">
            <v>63249.7</v>
          </cell>
          <cell r="K822">
            <v>0</v>
          </cell>
          <cell r="L822">
            <v>63249.7</v>
          </cell>
        </row>
        <row r="823">
          <cell r="A823" t="str">
            <v>403041099</v>
          </cell>
          <cell r="B823" t="str">
            <v>40</v>
          </cell>
          <cell r="C823" t="str">
            <v>30</v>
          </cell>
          <cell r="D823" t="str">
            <v>410</v>
          </cell>
          <cell r="E823" t="str">
            <v>99</v>
          </cell>
          <cell r="F823" t="str">
            <v>CostsWorkshopCOS - Direct LabourGeneral</v>
          </cell>
          <cell r="H823" t="str">
            <v/>
          </cell>
          <cell r="I823" t="str">
            <v/>
          </cell>
          <cell r="J823">
            <v>0</v>
          </cell>
          <cell r="K823">
            <v>0</v>
          </cell>
          <cell r="L823">
            <v>0</v>
          </cell>
        </row>
        <row r="824">
          <cell r="A824" t="str">
            <v>403042010</v>
          </cell>
          <cell r="B824" t="str">
            <v>40</v>
          </cell>
          <cell r="C824" t="str">
            <v>30</v>
          </cell>
          <cell r="D824" t="str">
            <v>420</v>
          </cell>
          <cell r="E824" t="str">
            <v>10</v>
          </cell>
          <cell r="F824" t="str">
            <v>CostsWorkshopCOS - Contract Materials/LabourFord</v>
          </cell>
          <cell r="H824">
            <v>4850</v>
          </cell>
          <cell r="I824" t="str">
            <v/>
          </cell>
          <cell r="J824">
            <v>4850</v>
          </cell>
          <cell r="K824">
            <v>0</v>
          </cell>
          <cell r="L824">
            <v>4850</v>
          </cell>
        </row>
        <row r="825">
          <cell r="A825" t="str">
            <v>403042011</v>
          </cell>
          <cell r="B825" t="str">
            <v>40</v>
          </cell>
          <cell r="C825" t="str">
            <v>30</v>
          </cell>
          <cell r="D825" t="str">
            <v>420</v>
          </cell>
          <cell r="E825" t="str">
            <v>11</v>
          </cell>
          <cell r="F825" t="str">
            <v>CostsWorkshopCOS - Contract Materials/LabourV/S-Ford Passenger</v>
          </cell>
          <cell r="H825">
            <v>7700</v>
          </cell>
          <cell r="I825" t="str">
            <v/>
          </cell>
          <cell r="J825">
            <v>7700</v>
          </cell>
          <cell r="K825">
            <v>0</v>
          </cell>
          <cell r="L825">
            <v>7700</v>
          </cell>
        </row>
        <row r="826">
          <cell r="A826" t="str">
            <v>403042020</v>
          </cell>
          <cell r="B826" t="str">
            <v>40</v>
          </cell>
          <cell r="C826" t="str">
            <v>30</v>
          </cell>
          <cell r="D826" t="str">
            <v>420</v>
          </cell>
          <cell r="E826" t="str">
            <v>20</v>
          </cell>
          <cell r="F826" t="str">
            <v>CostsWorkshopCOS - Contract Materials/LabourBajaj</v>
          </cell>
          <cell r="H826" t="str">
            <v/>
          </cell>
          <cell r="I826" t="str">
            <v/>
          </cell>
          <cell r="J826">
            <v>0</v>
          </cell>
          <cell r="K826">
            <v>0</v>
          </cell>
          <cell r="L826">
            <v>0</v>
          </cell>
        </row>
        <row r="827">
          <cell r="A827" t="str">
            <v>403042021</v>
          </cell>
          <cell r="B827" t="str">
            <v>40</v>
          </cell>
          <cell r="C827" t="str">
            <v>30</v>
          </cell>
          <cell r="D827" t="str">
            <v>420</v>
          </cell>
          <cell r="E827" t="str">
            <v>21</v>
          </cell>
          <cell r="F827" t="str">
            <v>CostsWorkshopCOS - Contract Materials/LabourV/S-Bajaj 2Wheeler</v>
          </cell>
          <cell r="H827" t="str">
            <v/>
          </cell>
          <cell r="I827" t="str">
            <v/>
          </cell>
          <cell r="J827">
            <v>0</v>
          </cell>
          <cell r="K827">
            <v>0</v>
          </cell>
          <cell r="L827">
            <v>0</v>
          </cell>
        </row>
        <row r="828">
          <cell r="A828" t="str">
            <v>403042022</v>
          </cell>
          <cell r="B828" t="str">
            <v>40</v>
          </cell>
          <cell r="C828" t="str">
            <v>30</v>
          </cell>
          <cell r="D828" t="str">
            <v>420</v>
          </cell>
          <cell r="E828" t="str">
            <v>22</v>
          </cell>
          <cell r="F828" t="str">
            <v>CostsWorkshopCOS - Contract Materials/LabourV/S-Bajaj 3Wheeler</v>
          </cell>
          <cell r="H828" t="str">
            <v/>
          </cell>
          <cell r="I828" t="str">
            <v/>
          </cell>
          <cell r="J828">
            <v>0</v>
          </cell>
          <cell r="K828">
            <v>0</v>
          </cell>
          <cell r="L828">
            <v>0</v>
          </cell>
        </row>
        <row r="829">
          <cell r="A829" t="str">
            <v>403042030</v>
          </cell>
          <cell r="B829" t="str">
            <v>40</v>
          </cell>
          <cell r="C829" t="str">
            <v>30</v>
          </cell>
          <cell r="D829" t="str">
            <v>420</v>
          </cell>
          <cell r="E829" t="str">
            <v>30</v>
          </cell>
          <cell r="F829" t="str">
            <v>CostsWorkshopCOS - Contract Materials/LabourEicher</v>
          </cell>
          <cell r="H829" t="str">
            <v/>
          </cell>
          <cell r="I829" t="str">
            <v/>
          </cell>
          <cell r="J829">
            <v>0</v>
          </cell>
          <cell r="K829">
            <v>0</v>
          </cell>
          <cell r="L829">
            <v>0</v>
          </cell>
        </row>
        <row r="830">
          <cell r="A830" t="str">
            <v>403042040</v>
          </cell>
          <cell r="B830" t="str">
            <v>40</v>
          </cell>
          <cell r="C830" t="str">
            <v>30</v>
          </cell>
          <cell r="D830" t="str">
            <v>420</v>
          </cell>
          <cell r="E830" t="str">
            <v>40</v>
          </cell>
          <cell r="F830" t="str">
            <v>CostsWorkshopCOS - Contract Materials/LabourFarmtrac</v>
          </cell>
          <cell r="H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A831" t="str">
            <v>403042050</v>
          </cell>
          <cell r="B831" t="str">
            <v>40</v>
          </cell>
          <cell r="C831" t="str">
            <v>30</v>
          </cell>
          <cell r="D831" t="str">
            <v>420</v>
          </cell>
          <cell r="E831" t="str">
            <v>50</v>
          </cell>
          <cell r="F831" t="str">
            <v>CostsWorkshopCOS - Contract Materials/LabourLocal Spares</v>
          </cell>
          <cell r="H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A832" t="str">
            <v>403042060</v>
          </cell>
          <cell r="B832" t="str">
            <v>40</v>
          </cell>
          <cell r="C832" t="str">
            <v>30</v>
          </cell>
          <cell r="D832" t="str">
            <v>420</v>
          </cell>
          <cell r="E832" t="str">
            <v>60</v>
          </cell>
          <cell r="F832" t="str">
            <v>CostsWorkshopCOS - Contract Materials/LabourAccident Repair</v>
          </cell>
          <cell r="H832">
            <v>251175</v>
          </cell>
          <cell r="I832" t="str">
            <v/>
          </cell>
          <cell r="J832">
            <v>251175</v>
          </cell>
          <cell r="K832">
            <v>0</v>
          </cell>
          <cell r="L832">
            <v>251175</v>
          </cell>
        </row>
        <row r="833">
          <cell r="A833" t="str">
            <v>403042070</v>
          </cell>
          <cell r="B833" t="str">
            <v>40</v>
          </cell>
          <cell r="C833" t="str">
            <v>30</v>
          </cell>
          <cell r="D833" t="str">
            <v>420</v>
          </cell>
          <cell r="E833" t="str">
            <v>70</v>
          </cell>
          <cell r="F833" t="str">
            <v>CostsWorkshopCOS - Contract Materials/LabourUnit Repair</v>
          </cell>
          <cell r="H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A834" t="str">
            <v>403042080</v>
          </cell>
          <cell r="B834" t="str">
            <v>40</v>
          </cell>
          <cell r="C834" t="str">
            <v>30</v>
          </cell>
          <cell r="D834" t="str">
            <v>420</v>
          </cell>
          <cell r="E834" t="str">
            <v>80</v>
          </cell>
          <cell r="F834" t="str">
            <v>CostsWorkshopCOS - Contract Materials/LabourLubrication Service</v>
          </cell>
          <cell r="H834">
            <v>55750</v>
          </cell>
          <cell r="I834" t="str">
            <v/>
          </cell>
          <cell r="J834">
            <v>55750</v>
          </cell>
          <cell r="K834">
            <v>0</v>
          </cell>
          <cell r="L834">
            <v>55750</v>
          </cell>
        </row>
        <row r="835">
          <cell r="A835" t="str">
            <v>403042090</v>
          </cell>
          <cell r="B835" t="str">
            <v>40</v>
          </cell>
          <cell r="C835" t="str">
            <v>30</v>
          </cell>
          <cell r="D835" t="str">
            <v>420</v>
          </cell>
          <cell r="E835" t="str">
            <v>90</v>
          </cell>
          <cell r="F835" t="str">
            <v>CostsWorkshopCOS - Contract Materials/LabourGeneral Spares</v>
          </cell>
          <cell r="H835" t="str">
            <v/>
          </cell>
          <cell r="I835" t="str">
            <v/>
          </cell>
          <cell r="J835">
            <v>0</v>
          </cell>
          <cell r="K835">
            <v>0</v>
          </cell>
          <cell r="L835">
            <v>0</v>
          </cell>
        </row>
        <row r="836">
          <cell r="A836" t="str">
            <v>403042099</v>
          </cell>
          <cell r="B836" t="str">
            <v>40</v>
          </cell>
          <cell r="C836" t="str">
            <v>30</v>
          </cell>
          <cell r="D836" t="str">
            <v>420</v>
          </cell>
          <cell r="E836" t="str">
            <v>99</v>
          </cell>
          <cell r="F836" t="str">
            <v>CostsWorkshopCOS - Contract Materials/LabourGeneral</v>
          </cell>
          <cell r="H836" t="str">
            <v/>
          </cell>
          <cell r="I836" t="str">
            <v/>
          </cell>
          <cell r="J836">
            <v>0</v>
          </cell>
          <cell r="K836">
            <v>0</v>
          </cell>
          <cell r="L836">
            <v>0</v>
          </cell>
        </row>
        <row r="837">
          <cell r="A837" t="str">
            <v>403042510</v>
          </cell>
          <cell r="B837" t="str">
            <v>40</v>
          </cell>
          <cell r="C837" t="str">
            <v>30</v>
          </cell>
          <cell r="D837" t="str">
            <v>425</v>
          </cell>
          <cell r="E837" t="str">
            <v>10</v>
          </cell>
          <cell r="F837" t="str">
            <v>CostsWorkshopCOS - Direct MaterialFord</v>
          </cell>
          <cell r="H837">
            <v>7350.5</v>
          </cell>
          <cell r="I837" t="str">
            <v/>
          </cell>
          <cell r="J837">
            <v>7350.5</v>
          </cell>
          <cell r="K837">
            <v>0</v>
          </cell>
          <cell r="L837">
            <v>7350.5</v>
          </cell>
        </row>
        <row r="838">
          <cell r="A838" t="str">
            <v>403042520</v>
          </cell>
          <cell r="B838" t="str">
            <v>40</v>
          </cell>
          <cell r="C838" t="str">
            <v>30</v>
          </cell>
          <cell r="D838" t="str">
            <v>425</v>
          </cell>
          <cell r="E838" t="str">
            <v>20</v>
          </cell>
          <cell r="F838" t="str">
            <v>CostsWorkshopCOS - Direct MaterialBajaj</v>
          </cell>
          <cell r="H838">
            <v>3333</v>
          </cell>
          <cell r="I838" t="str">
            <v/>
          </cell>
          <cell r="J838">
            <v>3333</v>
          </cell>
          <cell r="K838">
            <v>0</v>
          </cell>
          <cell r="L838">
            <v>3333</v>
          </cell>
        </row>
        <row r="839">
          <cell r="A839" t="str">
            <v>403042521</v>
          </cell>
          <cell r="B839" t="str">
            <v>40</v>
          </cell>
          <cell r="C839" t="str">
            <v>30</v>
          </cell>
          <cell r="D839" t="str">
            <v>425</v>
          </cell>
          <cell r="E839" t="str">
            <v>21</v>
          </cell>
          <cell r="F839" t="str">
            <v>CostsWorkshopCOS - Direct MaterialV/S-Bajaj 2Wheeler</v>
          </cell>
          <cell r="H839" t="str">
            <v/>
          </cell>
          <cell r="I839" t="str">
            <v/>
          </cell>
          <cell r="J839">
            <v>0</v>
          </cell>
          <cell r="K839">
            <v>0</v>
          </cell>
          <cell r="L839">
            <v>0</v>
          </cell>
        </row>
        <row r="840">
          <cell r="A840" t="str">
            <v>403042522</v>
          </cell>
          <cell r="B840" t="str">
            <v>40</v>
          </cell>
          <cell r="C840" t="str">
            <v>30</v>
          </cell>
          <cell r="D840" t="str">
            <v>425</v>
          </cell>
          <cell r="E840" t="str">
            <v>22</v>
          </cell>
          <cell r="F840" t="str">
            <v>CostsWorkshopCOS - Direct MaterialV/S-Bajaj 3Wheeler</v>
          </cell>
          <cell r="H840" t="str">
            <v/>
          </cell>
          <cell r="I840" t="str">
            <v/>
          </cell>
          <cell r="J840">
            <v>0</v>
          </cell>
          <cell r="K840">
            <v>0</v>
          </cell>
          <cell r="L840">
            <v>0</v>
          </cell>
        </row>
        <row r="841">
          <cell r="A841" t="str">
            <v>403042530</v>
          </cell>
          <cell r="B841" t="str">
            <v>40</v>
          </cell>
          <cell r="C841" t="str">
            <v>30</v>
          </cell>
          <cell r="D841" t="str">
            <v>425</v>
          </cell>
          <cell r="E841" t="str">
            <v>30</v>
          </cell>
          <cell r="F841" t="str">
            <v>CostsWorkshopCOS - Direct MaterialEicher</v>
          </cell>
          <cell r="H841" t="str">
            <v/>
          </cell>
          <cell r="I841" t="str">
            <v/>
          </cell>
          <cell r="J841">
            <v>0</v>
          </cell>
          <cell r="K841">
            <v>0</v>
          </cell>
          <cell r="L841">
            <v>0</v>
          </cell>
        </row>
        <row r="842">
          <cell r="A842" t="str">
            <v>403042540</v>
          </cell>
          <cell r="B842" t="str">
            <v>40</v>
          </cell>
          <cell r="C842" t="str">
            <v>30</v>
          </cell>
          <cell r="D842" t="str">
            <v>425</v>
          </cell>
          <cell r="E842" t="str">
            <v>40</v>
          </cell>
          <cell r="F842" t="str">
            <v>CostsWorkshopCOS - Direct MaterialFarmtrac</v>
          </cell>
          <cell r="H842" t="str">
            <v/>
          </cell>
          <cell r="I842" t="str">
            <v/>
          </cell>
          <cell r="J842">
            <v>0</v>
          </cell>
          <cell r="K842">
            <v>0</v>
          </cell>
          <cell r="L842">
            <v>0</v>
          </cell>
        </row>
        <row r="843">
          <cell r="A843" t="str">
            <v>403042550</v>
          </cell>
          <cell r="B843" t="str">
            <v>40</v>
          </cell>
          <cell r="C843" t="str">
            <v>30</v>
          </cell>
          <cell r="D843" t="str">
            <v>425</v>
          </cell>
          <cell r="E843" t="str">
            <v>50</v>
          </cell>
          <cell r="F843" t="str">
            <v>CostsWorkshopCOS - Direct MaterialLocal Spares</v>
          </cell>
          <cell r="H843" t="str">
            <v/>
          </cell>
          <cell r="I843" t="str">
            <v/>
          </cell>
          <cell r="J843">
            <v>0</v>
          </cell>
          <cell r="K843">
            <v>0</v>
          </cell>
          <cell r="L843">
            <v>0</v>
          </cell>
        </row>
        <row r="844">
          <cell r="A844" t="str">
            <v>403042551</v>
          </cell>
          <cell r="B844" t="str">
            <v>40</v>
          </cell>
          <cell r="C844" t="str">
            <v>30</v>
          </cell>
          <cell r="D844" t="str">
            <v>425</v>
          </cell>
          <cell r="E844" t="str">
            <v>51</v>
          </cell>
          <cell r="F844" t="str">
            <v>CostsWorkshopCOS - Direct MaterialGeneral Stores</v>
          </cell>
          <cell r="H844" t="str">
            <v/>
          </cell>
          <cell r="I844" t="str">
            <v/>
          </cell>
          <cell r="J844">
            <v>0</v>
          </cell>
          <cell r="K844">
            <v>0</v>
          </cell>
          <cell r="L844">
            <v>0</v>
          </cell>
        </row>
        <row r="845">
          <cell r="A845" t="str">
            <v>403042552</v>
          </cell>
          <cell r="B845" t="str">
            <v>40</v>
          </cell>
          <cell r="C845" t="str">
            <v>30</v>
          </cell>
          <cell r="D845" t="str">
            <v>425</v>
          </cell>
          <cell r="E845" t="str">
            <v>52</v>
          </cell>
          <cell r="F845" t="str">
            <v>CostsWorkshopCOS - Direct MaterialOil Stores</v>
          </cell>
          <cell r="H845" t="str">
            <v/>
          </cell>
          <cell r="I845" t="str">
            <v/>
          </cell>
          <cell r="J845">
            <v>0</v>
          </cell>
          <cell r="K845">
            <v>0</v>
          </cell>
          <cell r="L845">
            <v>0</v>
          </cell>
        </row>
        <row r="846">
          <cell r="A846" t="str">
            <v>403042560</v>
          </cell>
          <cell r="B846" t="str">
            <v>40</v>
          </cell>
          <cell r="C846" t="str">
            <v>30</v>
          </cell>
          <cell r="D846" t="str">
            <v>425</v>
          </cell>
          <cell r="E846" t="str">
            <v>60</v>
          </cell>
          <cell r="F846" t="str">
            <v>CostsWorkshopCOS - Direct MaterialAccident Repair</v>
          </cell>
          <cell r="H846">
            <v>4342</v>
          </cell>
          <cell r="I846" t="str">
            <v/>
          </cell>
          <cell r="J846">
            <v>4342</v>
          </cell>
          <cell r="K846">
            <v>0</v>
          </cell>
          <cell r="L846">
            <v>4342</v>
          </cell>
        </row>
        <row r="847">
          <cell r="A847" t="str">
            <v>403042580</v>
          </cell>
          <cell r="B847" t="str">
            <v>40</v>
          </cell>
          <cell r="C847" t="str">
            <v>30</v>
          </cell>
          <cell r="D847" t="str">
            <v>425</v>
          </cell>
          <cell r="E847" t="str">
            <v>80</v>
          </cell>
          <cell r="F847" t="str">
            <v>CostsWorkshopCOS - Direct MaterialLubrication Service</v>
          </cell>
          <cell r="H847">
            <v>6486.68</v>
          </cell>
          <cell r="I847" t="str">
            <v/>
          </cell>
          <cell r="J847">
            <v>6486.68</v>
          </cell>
          <cell r="K847">
            <v>0</v>
          </cell>
          <cell r="L847">
            <v>6486.68</v>
          </cell>
        </row>
        <row r="848">
          <cell r="A848" t="str">
            <v>403042599</v>
          </cell>
          <cell r="B848" t="str">
            <v>40</v>
          </cell>
          <cell r="C848" t="str">
            <v>30</v>
          </cell>
          <cell r="D848" t="str">
            <v>425</v>
          </cell>
          <cell r="E848" t="str">
            <v>99</v>
          </cell>
          <cell r="F848" t="str">
            <v>CostsWorkshopCOS - Direct MaterialGeneral</v>
          </cell>
          <cell r="H848" t="str">
            <v/>
          </cell>
          <cell r="I848" t="str">
            <v/>
          </cell>
          <cell r="J848">
            <v>0</v>
          </cell>
          <cell r="K848">
            <v>0</v>
          </cell>
          <cell r="L848">
            <v>0</v>
          </cell>
        </row>
        <row r="849">
          <cell r="A849" t="str">
            <v>403043010</v>
          </cell>
          <cell r="B849" t="str">
            <v>40</v>
          </cell>
          <cell r="C849" t="str">
            <v>30</v>
          </cell>
          <cell r="D849" t="str">
            <v>430</v>
          </cell>
          <cell r="E849" t="str">
            <v>10</v>
          </cell>
          <cell r="F849" t="str">
            <v>CostsWorkshopCOS - Sales OverheadsFord</v>
          </cell>
          <cell r="H849" t="str">
            <v/>
          </cell>
          <cell r="I849" t="str">
            <v/>
          </cell>
          <cell r="J849">
            <v>0</v>
          </cell>
          <cell r="K849">
            <v>0</v>
          </cell>
          <cell r="L849">
            <v>0</v>
          </cell>
        </row>
        <row r="850">
          <cell r="A850" t="str">
            <v>403043011</v>
          </cell>
          <cell r="B850" t="str">
            <v>40</v>
          </cell>
          <cell r="C850" t="str">
            <v>30</v>
          </cell>
          <cell r="D850" t="str">
            <v>430</v>
          </cell>
          <cell r="E850" t="str">
            <v>11</v>
          </cell>
          <cell r="F850" t="str">
            <v>CostsWorkshopCOS - Sales OverheadsV/S-Ford Passenger</v>
          </cell>
          <cell r="H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A851" t="str">
            <v>403043020</v>
          </cell>
          <cell r="B851" t="str">
            <v>40</v>
          </cell>
          <cell r="C851" t="str">
            <v>30</v>
          </cell>
          <cell r="D851" t="str">
            <v>430</v>
          </cell>
          <cell r="E851" t="str">
            <v>20</v>
          </cell>
          <cell r="F851" t="str">
            <v>CostsWorkshopCOS - Sales OverheadsBajaj</v>
          </cell>
          <cell r="H851" t="str">
            <v/>
          </cell>
          <cell r="I851" t="str">
            <v/>
          </cell>
          <cell r="J851">
            <v>0</v>
          </cell>
          <cell r="K851">
            <v>0</v>
          </cell>
          <cell r="L851">
            <v>0</v>
          </cell>
        </row>
        <row r="852">
          <cell r="A852" t="str">
            <v>403043021</v>
          </cell>
          <cell r="B852" t="str">
            <v>40</v>
          </cell>
          <cell r="C852" t="str">
            <v>30</v>
          </cell>
          <cell r="D852" t="str">
            <v>430</v>
          </cell>
          <cell r="E852" t="str">
            <v>21</v>
          </cell>
          <cell r="F852" t="str">
            <v>CostsWorkshopCOS - Sales OverheadsV/S-Bajaj 2Wheeler</v>
          </cell>
          <cell r="H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A853" t="str">
            <v>403043022</v>
          </cell>
          <cell r="B853" t="str">
            <v>40</v>
          </cell>
          <cell r="C853" t="str">
            <v>30</v>
          </cell>
          <cell r="D853" t="str">
            <v>430</v>
          </cell>
          <cell r="E853" t="str">
            <v>22</v>
          </cell>
          <cell r="F853" t="str">
            <v>CostsWorkshopCOS - Sales OverheadsV/S-Bajaj 3Wheeler</v>
          </cell>
          <cell r="H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A854" t="str">
            <v>403043060</v>
          </cell>
          <cell r="B854" t="str">
            <v>40</v>
          </cell>
          <cell r="C854" t="str">
            <v>30</v>
          </cell>
          <cell r="D854" t="str">
            <v>430</v>
          </cell>
          <cell r="E854" t="str">
            <v>60</v>
          </cell>
          <cell r="F854" t="str">
            <v>CostsWorkshopCOS - Sales OverheadsAccident Repair</v>
          </cell>
          <cell r="H854" t="str">
            <v/>
          </cell>
          <cell r="I854" t="str">
            <v/>
          </cell>
          <cell r="J854">
            <v>0</v>
          </cell>
          <cell r="K854">
            <v>0</v>
          </cell>
          <cell r="L854">
            <v>0</v>
          </cell>
        </row>
        <row r="855">
          <cell r="A855" t="str">
            <v>403043070</v>
          </cell>
          <cell r="B855" t="str">
            <v>40</v>
          </cell>
          <cell r="C855" t="str">
            <v>30</v>
          </cell>
          <cell r="D855" t="str">
            <v>430</v>
          </cell>
          <cell r="E855" t="str">
            <v>70</v>
          </cell>
          <cell r="F855" t="str">
            <v>CostsWorkshopCOS - Sales OverheadsUnit Repair</v>
          </cell>
          <cell r="H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A856" t="str">
            <v>403043080</v>
          </cell>
          <cell r="B856" t="str">
            <v>40</v>
          </cell>
          <cell r="C856" t="str">
            <v>30</v>
          </cell>
          <cell r="D856" t="str">
            <v>430</v>
          </cell>
          <cell r="E856" t="str">
            <v>80</v>
          </cell>
          <cell r="F856" t="str">
            <v>CostsWorkshopCOS - Sales OverheadsLubrication Service</v>
          </cell>
          <cell r="H856">
            <v>32375</v>
          </cell>
          <cell r="I856" t="str">
            <v/>
          </cell>
          <cell r="J856">
            <v>32375</v>
          </cell>
          <cell r="K856">
            <v>0</v>
          </cell>
          <cell r="L856">
            <v>32375</v>
          </cell>
        </row>
        <row r="857">
          <cell r="A857" t="str">
            <v>403043099</v>
          </cell>
          <cell r="B857" t="str">
            <v>40</v>
          </cell>
          <cell r="C857" t="str">
            <v>30</v>
          </cell>
          <cell r="D857" t="str">
            <v>430</v>
          </cell>
          <cell r="E857" t="str">
            <v>99</v>
          </cell>
          <cell r="F857" t="str">
            <v>CostsWorkshopCOS - Sales OverheadsGeneral</v>
          </cell>
          <cell r="H857" t="str">
            <v/>
          </cell>
          <cell r="I857" t="str">
            <v/>
          </cell>
          <cell r="J857">
            <v>0</v>
          </cell>
          <cell r="K857">
            <v>0</v>
          </cell>
          <cell r="L857">
            <v>0</v>
          </cell>
        </row>
        <row r="858">
          <cell r="A858" t="str">
            <v>403044010</v>
          </cell>
          <cell r="B858" t="str">
            <v>40</v>
          </cell>
          <cell r="C858" t="str">
            <v>30</v>
          </cell>
          <cell r="D858" t="str">
            <v>440</v>
          </cell>
          <cell r="E858" t="str">
            <v>10</v>
          </cell>
          <cell r="F858" t="str">
            <v>CostsWorkshopCOS - Inter Department CostsFord</v>
          </cell>
          <cell r="H858">
            <v>37267</v>
          </cell>
          <cell r="I858" t="str">
            <v/>
          </cell>
          <cell r="J858">
            <v>37267</v>
          </cell>
          <cell r="K858">
            <v>0</v>
          </cell>
          <cell r="L858">
            <v>37267</v>
          </cell>
        </row>
        <row r="859">
          <cell r="A859" t="str">
            <v>403044011</v>
          </cell>
          <cell r="B859" t="str">
            <v>40</v>
          </cell>
          <cell r="C859" t="str">
            <v>30</v>
          </cell>
          <cell r="D859" t="str">
            <v>440</v>
          </cell>
          <cell r="E859" t="str">
            <v>11</v>
          </cell>
          <cell r="F859" t="str">
            <v>CostsWorkshopCOS - Inter Department CostsV/S-Ford Passenger</v>
          </cell>
          <cell r="H859" t="str">
            <v/>
          </cell>
          <cell r="I859" t="str">
            <v/>
          </cell>
          <cell r="J859">
            <v>0</v>
          </cell>
          <cell r="K859">
            <v>0</v>
          </cell>
          <cell r="L859">
            <v>0</v>
          </cell>
        </row>
        <row r="860">
          <cell r="A860" t="str">
            <v>403044020</v>
          </cell>
          <cell r="B860" t="str">
            <v>40</v>
          </cell>
          <cell r="C860" t="str">
            <v>30</v>
          </cell>
          <cell r="D860" t="str">
            <v>440</v>
          </cell>
          <cell r="E860" t="str">
            <v>20</v>
          </cell>
          <cell r="F860" t="str">
            <v>CostsWorkshopCOS - Inter Department CostsBajaj</v>
          </cell>
          <cell r="H860">
            <v>12299</v>
          </cell>
          <cell r="I860">
            <v>973</v>
          </cell>
          <cell r="J860">
            <v>11326</v>
          </cell>
          <cell r="K860">
            <v>0</v>
          </cell>
          <cell r="L860">
            <v>11326</v>
          </cell>
        </row>
        <row r="861">
          <cell r="A861" t="str">
            <v>403044021</v>
          </cell>
          <cell r="B861" t="str">
            <v>40</v>
          </cell>
          <cell r="C861" t="str">
            <v>30</v>
          </cell>
          <cell r="D861" t="str">
            <v>440</v>
          </cell>
          <cell r="E861" t="str">
            <v>21</v>
          </cell>
          <cell r="F861" t="str">
            <v>CostsWorkshopCOS - Inter Department CostsV/S-Bajaj 2Wheeler</v>
          </cell>
          <cell r="H861" t="str">
            <v/>
          </cell>
          <cell r="I861" t="str">
            <v/>
          </cell>
          <cell r="J861">
            <v>0</v>
          </cell>
          <cell r="K861">
            <v>0</v>
          </cell>
          <cell r="L861">
            <v>0</v>
          </cell>
        </row>
        <row r="862">
          <cell r="A862" t="str">
            <v>403044022</v>
          </cell>
          <cell r="B862" t="str">
            <v>40</v>
          </cell>
          <cell r="C862" t="str">
            <v>30</v>
          </cell>
          <cell r="D862" t="str">
            <v>440</v>
          </cell>
          <cell r="E862" t="str">
            <v>22</v>
          </cell>
          <cell r="F862" t="str">
            <v>CostsWorkshopCOS - Inter Department CostsV/S-Bajaj 3Wheeler</v>
          </cell>
          <cell r="H862" t="str">
            <v/>
          </cell>
          <cell r="I862" t="str">
            <v/>
          </cell>
          <cell r="J862">
            <v>0</v>
          </cell>
          <cell r="K862">
            <v>0</v>
          </cell>
          <cell r="L862">
            <v>0</v>
          </cell>
        </row>
        <row r="863">
          <cell r="A863" t="str">
            <v>403044030</v>
          </cell>
          <cell r="B863" t="str">
            <v>40</v>
          </cell>
          <cell r="C863" t="str">
            <v>30</v>
          </cell>
          <cell r="D863" t="str">
            <v>440</v>
          </cell>
          <cell r="E863" t="str">
            <v>30</v>
          </cell>
          <cell r="F863" t="str">
            <v>CostsWorkshopCOS - Inter Department CostsEicher</v>
          </cell>
          <cell r="H863" t="str">
            <v/>
          </cell>
          <cell r="I863" t="str">
            <v/>
          </cell>
          <cell r="J863">
            <v>0</v>
          </cell>
          <cell r="K863">
            <v>0</v>
          </cell>
          <cell r="L863">
            <v>0</v>
          </cell>
        </row>
        <row r="864">
          <cell r="A864" t="str">
            <v>403044040</v>
          </cell>
          <cell r="B864" t="str">
            <v>40</v>
          </cell>
          <cell r="C864" t="str">
            <v>30</v>
          </cell>
          <cell r="D864" t="str">
            <v>440</v>
          </cell>
          <cell r="E864" t="str">
            <v>40</v>
          </cell>
          <cell r="F864" t="str">
            <v>CostsWorkshopCOS - Inter Department CostsFarmtrac</v>
          </cell>
          <cell r="H864" t="str">
            <v/>
          </cell>
          <cell r="I864" t="str">
            <v/>
          </cell>
          <cell r="J864">
            <v>0</v>
          </cell>
          <cell r="K864">
            <v>0</v>
          </cell>
          <cell r="L864">
            <v>0</v>
          </cell>
        </row>
        <row r="865">
          <cell r="A865" t="str">
            <v>403044060</v>
          </cell>
          <cell r="B865" t="str">
            <v>40</v>
          </cell>
          <cell r="C865" t="str">
            <v>30</v>
          </cell>
          <cell r="D865" t="str">
            <v>440</v>
          </cell>
          <cell r="E865" t="str">
            <v>60</v>
          </cell>
          <cell r="F865" t="str">
            <v>CostsWorkshopCOS - Inter Department CostsAccident Repair</v>
          </cell>
          <cell r="H865">
            <v>11795</v>
          </cell>
          <cell r="I865" t="str">
            <v/>
          </cell>
          <cell r="J865">
            <v>11795</v>
          </cell>
          <cell r="K865">
            <v>0</v>
          </cell>
          <cell r="L865">
            <v>11795</v>
          </cell>
        </row>
        <row r="866">
          <cell r="A866" t="str">
            <v>403044070</v>
          </cell>
          <cell r="B866" t="str">
            <v>40</v>
          </cell>
          <cell r="C866" t="str">
            <v>30</v>
          </cell>
          <cell r="D866" t="str">
            <v>440</v>
          </cell>
          <cell r="E866" t="str">
            <v>70</v>
          </cell>
          <cell r="F866" t="str">
            <v>CostsWorkshopCOS - Inter Department CostsAccessories</v>
          </cell>
          <cell r="H866" t="str">
            <v/>
          </cell>
          <cell r="I866" t="str">
            <v/>
          </cell>
          <cell r="J866">
            <v>0</v>
          </cell>
          <cell r="K866">
            <v>0</v>
          </cell>
          <cell r="L866">
            <v>0</v>
          </cell>
        </row>
        <row r="867">
          <cell r="A867" t="str">
            <v>403044080</v>
          </cell>
          <cell r="B867" t="str">
            <v>40</v>
          </cell>
          <cell r="C867" t="str">
            <v>30</v>
          </cell>
          <cell r="D867" t="str">
            <v>440</v>
          </cell>
          <cell r="E867" t="str">
            <v>80</v>
          </cell>
          <cell r="F867" t="str">
            <v>CostsWorkshopCOS - Inter Department CostsLubrication Service</v>
          </cell>
          <cell r="H867">
            <v>2301</v>
          </cell>
          <cell r="I867" t="str">
            <v/>
          </cell>
          <cell r="J867">
            <v>2301</v>
          </cell>
          <cell r="K867">
            <v>0</v>
          </cell>
          <cell r="L867">
            <v>2301</v>
          </cell>
        </row>
        <row r="868">
          <cell r="A868" t="str">
            <v>403044099</v>
          </cell>
          <cell r="B868" t="str">
            <v>40</v>
          </cell>
          <cell r="C868" t="str">
            <v>30</v>
          </cell>
          <cell r="D868" t="str">
            <v>440</v>
          </cell>
          <cell r="E868" t="str">
            <v>99</v>
          </cell>
          <cell r="F868" t="str">
            <v>CostsWorkshopCOS - Inter Department CostsGeneral</v>
          </cell>
          <cell r="H868" t="str">
            <v/>
          </cell>
          <cell r="I868" t="str">
            <v/>
          </cell>
          <cell r="J868">
            <v>0</v>
          </cell>
          <cell r="K868">
            <v>0</v>
          </cell>
          <cell r="L868">
            <v>0</v>
          </cell>
        </row>
        <row r="869">
          <cell r="A869" t="str">
            <v>403140020</v>
          </cell>
          <cell r="B869" t="str">
            <v>40</v>
          </cell>
          <cell r="C869" t="str">
            <v>31</v>
          </cell>
          <cell r="D869" t="str">
            <v>400</v>
          </cell>
          <cell r="E869" t="str">
            <v>20</v>
          </cell>
          <cell r="F869" t="str">
            <v>CostsVehicle SetupCOS - StocksBajaj</v>
          </cell>
          <cell r="H869" t="str">
            <v/>
          </cell>
          <cell r="I869" t="str">
            <v/>
          </cell>
          <cell r="J869">
            <v>0</v>
          </cell>
          <cell r="K869">
            <v>0</v>
          </cell>
          <cell r="L869">
            <v>0</v>
          </cell>
        </row>
        <row r="870">
          <cell r="A870" t="str">
            <v>403141020</v>
          </cell>
          <cell r="B870" t="str">
            <v>40</v>
          </cell>
          <cell r="C870" t="str">
            <v>31</v>
          </cell>
          <cell r="D870" t="str">
            <v>410</v>
          </cell>
          <cell r="E870" t="str">
            <v>20</v>
          </cell>
          <cell r="F870" t="str">
            <v>CostsVehicle SetupCOS - Direct LabourBajaj</v>
          </cell>
          <cell r="H870">
            <v>1650284.67</v>
          </cell>
          <cell r="I870" t="str">
            <v/>
          </cell>
          <cell r="J870">
            <v>1650284.67</v>
          </cell>
          <cell r="K870">
            <v>0</v>
          </cell>
          <cell r="L870">
            <v>1650284.67</v>
          </cell>
        </row>
        <row r="871">
          <cell r="A871" t="str">
            <v>403141022</v>
          </cell>
          <cell r="B871" t="str">
            <v>40</v>
          </cell>
          <cell r="C871" t="str">
            <v>31</v>
          </cell>
          <cell r="D871" t="str">
            <v>410</v>
          </cell>
          <cell r="E871" t="str">
            <v>22</v>
          </cell>
          <cell r="F871" t="str">
            <v>CostsVehicle SetupCOS - Direct LabourV/S-Bajaj 3Wheeler</v>
          </cell>
          <cell r="H871" t="str">
            <v/>
          </cell>
          <cell r="I871" t="str">
            <v/>
          </cell>
          <cell r="J871">
            <v>0</v>
          </cell>
          <cell r="K871">
            <v>0</v>
          </cell>
          <cell r="L871">
            <v>0</v>
          </cell>
        </row>
        <row r="872">
          <cell r="A872" t="str">
            <v>403142020</v>
          </cell>
          <cell r="B872" t="str">
            <v>40</v>
          </cell>
          <cell r="C872" t="str">
            <v>31</v>
          </cell>
          <cell r="D872" t="str">
            <v>420</v>
          </cell>
          <cell r="E872" t="str">
            <v>20</v>
          </cell>
          <cell r="F872" t="str">
            <v>CostsVehicle SetupCOS - Contract Materials/LabourBajaj</v>
          </cell>
          <cell r="H872">
            <v>497503.98</v>
          </cell>
          <cell r="I872" t="str">
            <v/>
          </cell>
          <cell r="J872">
            <v>497503.98</v>
          </cell>
          <cell r="K872">
            <v>0</v>
          </cell>
          <cell r="L872">
            <v>497503.98</v>
          </cell>
        </row>
        <row r="873">
          <cell r="A873" t="str">
            <v>403142021</v>
          </cell>
          <cell r="B873" t="str">
            <v>40</v>
          </cell>
          <cell r="C873" t="str">
            <v>31</v>
          </cell>
          <cell r="D873" t="str">
            <v>420</v>
          </cell>
          <cell r="E873" t="str">
            <v>21</v>
          </cell>
          <cell r="F873" t="str">
            <v>CostsVehicle SetupCOS - Contract Materials/LabourV/S-Bajaj 2Wheeler</v>
          </cell>
          <cell r="H873" t="str">
            <v/>
          </cell>
          <cell r="I873" t="str">
            <v/>
          </cell>
          <cell r="J873">
            <v>0</v>
          </cell>
          <cell r="K873">
            <v>0</v>
          </cell>
          <cell r="L873">
            <v>0</v>
          </cell>
        </row>
        <row r="874">
          <cell r="A874" t="str">
            <v>403142022</v>
          </cell>
          <cell r="B874" t="str">
            <v>40</v>
          </cell>
          <cell r="C874" t="str">
            <v>31</v>
          </cell>
          <cell r="D874" t="str">
            <v>420</v>
          </cell>
          <cell r="E874" t="str">
            <v>22</v>
          </cell>
          <cell r="F874" t="str">
            <v>CostsVehicle SetupCOS - Contract Materials/LabourV/S-Bajaj 3Wheeler</v>
          </cell>
          <cell r="H874" t="str">
            <v/>
          </cell>
          <cell r="I874" t="str">
            <v/>
          </cell>
          <cell r="J874">
            <v>0</v>
          </cell>
          <cell r="K874">
            <v>0</v>
          </cell>
          <cell r="L874">
            <v>0</v>
          </cell>
        </row>
        <row r="875">
          <cell r="A875" t="str">
            <v>403142030</v>
          </cell>
          <cell r="B875" t="str">
            <v>40</v>
          </cell>
          <cell r="C875" t="str">
            <v>31</v>
          </cell>
          <cell r="D875" t="str">
            <v>420</v>
          </cell>
          <cell r="E875" t="str">
            <v>30</v>
          </cell>
          <cell r="F875" t="str">
            <v>CostsVehicle SetupCOS - Contract Materials/LabourEicher</v>
          </cell>
          <cell r="H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A876" t="str">
            <v>403142060</v>
          </cell>
          <cell r="B876" t="str">
            <v>40</v>
          </cell>
          <cell r="C876" t="str">
            <v>31</v>
          </cell>
          <cell r="D876" t="str">
            <v>420</v>
          </cell>
          <cell r="E876" t="str">
            <v>60</v>
          </cell>
          <cell r="F876" t="str">
            <v>CostsVehicle SetupCOS - Contract Materials/LabourAccident Repair</v>
          </cell>
          <cell r="H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 t="str">
            <v>403142099</v>
          </cell>
          <cell r="B877" t="str">
            <v>40</v>
          </cell>
          <cell r="C877" t="str">
            <v>31</v>
          </cell>
          <cell r="D877" t="str">
            <v>420</v>
          </cell>
          <cell r="E877" t="str">
            <v>99</v>
          </cell>
          <cell r="F877" t="str">
            <v>CostsVehicle SetupCOS - Contract Materials/LabourGeneral</v>
          </cell>
          <cell r="H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 t="str">
            <v>403142520</v>
          </cell>
          <cell r="B878" t="str">
            <v>40</v>
          </cell>
          <cell r="C878" t="str">
            <v>31</v>
          </cell>
          <cell r="D878" t="str">
            <v>425</v>
          </cell>
          <cell r="E878" t="str">
            <v>20</v>
          </cell>
          <cell r="F878" t="str">
            <v>CostsVehicle SetupCOS - Direct MaterialBajaj</v>
          </cell>
          <cell r="H878">
            <v>20220</v>
          </cell>
          <cell r="I878" t="str">
            <v/>
          </cell>
          <cell r="J878">
            <v>20220</v>
          </cell>
          <cell r="K878">
            <v>0</v>
          </cell>
          <cell r="L878">
            <v>20220</v>
          </cell>
        </row>
        <row r="879">
          <cell r="A879" t="str">
            <v>403142521</v>
          </cell>
          <cell r="B879" t="str">
            <v>40</v>
          </cell>
          <cell r="C879" t="str">
            <v>31</v>
          </cell>
          <cell r="D879" t="str">
            <v>425</v>
          </cell>
          <cell r="E879" t="str">
            <v>21</v>
          </cell>
          <cell r="F879" t="str">
            <v>CostsVehicle SetupCOS - Direct MaterialV/S-Bajaj 2Wheeler</v>
          </cell>
          <cell r="H879" t="str">
            <v/>
          </cell>
          <cell r="I879" t="str">
            <v/>
          </cell>
          <cell r="J879">
            <v>0</v>
          </cell>
          <cell r="K879">
            <v>0</v>
          </cell>
          <cell r="L879">
            <v>0</v>
          </cell>
        </row>
        <row r="880">
          <cell r="A880" t="str">
            <v>403142522</v>
          </cell>
          <cell r="B880" t="str">
            <v>40</v>
          </cell>
          <cell r="C880" t="str">
            <v>31</v>
          </cell>
          <cell r="D880" t="str">
            <v>425</v>
          </cell>
          <cell r="E880" t="str">
            <v>22</v>
          </cell>
          <cell r="F880" t="str">
            <v>CostsVehicle SetupCOS - Direct MaterialV/S-Bajaj 3Wheeler</v>
          </cell>
          <cell r="H880">
            <v>551</v>
          </cell>
          <cell r="I880" t="str">
            <v/>
          </cell>
          <cell r="J880">
            <v>551</v>
          </cell>
          <cell r="K880">
            <v>0</v>
          </cell>
          <cell r="L880">
            <v>551</v>
          </cell>
        </row>
        <row r="881">
          <cell r="A881" t="str">
            <v>403142523</v>
          </cell>
          <cell r="B881" t="str">
            <v>40</v>
          </cell>
          <cell r="C881" t="str">
            <v>31</v>
          </cell>
          <cell r="D881" t="str">
            <v>425</v>
          </cell>
          <cell r="E881" t="str">
            <v>23</v>
          </cell>
          <cell r="F881" t="str">
            <v>CostsVehicle SetupCOS - Direct MaterialDiesel Three Wheeler</v>
          </cell>
          <cell r="H881" t="str">
            <v/>
          </cell>
          <cell r="I881" t="str">
            <v/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403142599</v>
          </cell>
          <cell r="B882" t="str">
            <v>40</v>
          </cell>
          <cell r="C882" t="str">
            <v>31</v>
          </cell>
          <cell r="D882" t="str">
            <v>425</v>
          </cell>
          <cell r="E882" t="str">
            <v>99</v>
          </cell>
          <cell r="F882" t="str">
            <v>CostsVehicle SetupCOS - Direct MaterialGeneral</v>
          </cell>
          <cell r="H882">
            <v>3975</v>
          </cell>
          <cell r="I882" t="str">
            <v/>
          </cell>
          <cell r="J882">
            <v>3975</v>
          </cell>
          <cell r="K882">
            <v>0</v>
          </cell>
          <cell r="L882">
            <v>3975</v>
          </cell>
        </row>
        <row r="883">
          <cell r="A883" t="str">
            <v>403143020</v>
          </cell>
          <cell r="B883" t="str">
            <v>40</v>
          </cell>
          <cell r="C883" t="str">
            <v>31</v>
          </cell>
          <cell r="D883" t="str">
            <v>430</v>
          </cell>
          <cell r="E883" t="str">
            <v>20</v>
          </cell>
          <cell r="F883" t="str">
            <v>CostsVehicle SetupCOS - Sales OverheadsBajaj</v>
          </cell>
          <cell r="H883" t="str">
            <v/>
          </cell>
          <cell r="I883" t="str">
            <v/>
          </cell>
          <cell r="J883">
            <v>0</v>
          </cell>
          <cell r="K883">
            <v>0</v>
          </cell>
          <cell r="L883">
            <v>0</v>
          </cell>
        </row>
        <row r="884">
          <cell r="A884" t="str">
            <v>403143021</v>
          </cell>
          <cell r="B884" t="str">
            <v>40</v>
          </cell>
          <cell r="C884" t="str">
            <v>31</v>
          </cell>
          <cell r="D884" t="str">
            <v>430</v>
          </cell>
          <cell r="E884" t="str">
            <v>21</v>
          </cell>
          <cell r="F884" t="str">
            <v>CostsVehicle SetupCOS - Sales OverheadsV/S-Bajaj 2Wheeler</v>
          </cell>
          <cell r="H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A885" t="str">
            <v>403143022</v>
          </cell>
          <cell r="B885" t="str">
            <v>40</v>
          </cell>
          <cell r="C885" t="str">
            <v>31</v>
          </cell>
          <cell r="D885" t="str">
            <v>430</v>
          </cell>
          <cell r="E885" t="str">
            <v>22</v>
          </cell>
          <cell r="F885" t="str">
            <v>CostsVehicle SetupCOS - Sales OverheadsV/S-Bajaj 3Wheeler</v>
          </cell>
          <cell r="H885" t="str">
            <v/>
          </cell>
          <cell r="I885" t="str">
            <v/>
          </cell>
          <cell r="J885">
            <v>0</v>
          </cell>
          <cell r="K885">
            <v>0</v>
          </cell>
          <cell r="L885">
            <v>0</v>
          </cell>
        </row>
        <row r="886">
          <cell r="A886" t="str">
            <v>403143099</v>
          </cell>
          <cell r="B886" t="str">
            <v>40</v>
          </cell>
          <cell r="C886" t="str">
            <v>31</v>
          </cell>
          <cell r="D886" t="str">
            <v>430</v>
          </cell>
          <cell r="E886" t="str">
            <v>99</v>
          </cell>
          <cell r="F886" t="str">
            <v>CostsVehicle SetupCOS - Sales OverheadsGeneral</v>
          </cell>
          <cell r="H886" t="str">
            <v/>
          </cell>
          <cell r="I886" t="str">
            <v/>
          </cell>
          <cell r="J886">
            <v>0</v>
          </cell>
          <cell r="K886">
            <v>0</v>
          </cell>
          <cell r="L886">
            <v>0</v>
          </cell>
        </row>
        <row r="887">
          <cell r="A887" t="str">
            <v>403144020</v>
          </cell>
          <cell r="B887" t="str">
            <v>40</v>
          </cell>
          <cell r="C887" t="str">
            <v>31</v>
          </cell>
          <cell r="D887" t="str">
            <v>440</v>
          </cell>
          <cell r="E887" t="str">
            <v>20</v>
          </cell>
          <cell r="F887" t="str">
            <v>CostsVehicle SetupCOS - Inter Department CostsBajaj</v>
          </cell>
          <cell r="H887">
            <v>919091</v>
          </cell>
          <cell r="I887">
            <v>889343</v>
          </cell>
          <cell r="J887">
            <v>29748</v>
          </cell>
          <cell r="K887">
            <v>0</v>
          </cell>
          <cell r="L887">
            <v>29748</v>
          </cell>
        </row>
        <row r="888">
          <cell r="A888" t="str">
            <v>403144021</v>
          </cell>
          <cell r="B888" t="str">
            <v>40</v>
          </cell>
          <cell r="C888" t="str">
            <v>31</v>
          </cell>
          <cell r="D888" t="str">
            <v>440</v>
          </cell>
          <cell r="E888" t="str">
            <v>21</v>
          </cell>
          <cell r="F888" t="str">
            <v>CostsVehicle SetupCOS - Inter Department CostsV/S-Bajaj 2Wheeler</v>
          </cell>
          <cell r="H888">
            <v>21962</v>
          </cell>
          <cell r="I888" t="str">
            <v/>
          </cell>
          <cell r="J888">
            <v>21962</v>
          </cell>
          <cell r="K888">
            <v>0</v>
          </cell>
          <cell r="L888">
            <v>21962</v>
          </cell>
        </row>
        <row r="889">
          <cell r="A889" t="str">
            <v>403144022</v>
          </cell>
          <cell r="B889" t="str">
            <v>40</v>
          </cell>
          <cell r="C889" t="str">
            <v>31</v>
          </cell>
          <cell r="D889" t="str">
            <v>440</v>
          </cell>
          <cell r="E889" t="str">
            <v>22</v>
          </cell>
          <cell r="F889" t="str">
            <v>CostsVehicle SetupCOS - Inter Department CostsV/S-Bajaj 3Wheeler</v>
          </cell>
          <cell r="H889">
            <v>114007</v>
          </cell>
          <cell r="I889" t="str">
            <v/>
          </cell>
          <cell r="J889">
            <v>114007</v>
          </cell>
          <cell r="K889">
            <v>0</v>
          </cell>
          <cell r="L889">
            <v>114007</v>
          </cell>
        </row>
        <row r="890">
          <cell r="A890" t="str">
            <v>403144023</v>
          </cell>
          <cell r="B890" t="str">
            <v>40</v>
          </cell>
          <cell r="C890" t="str">
            <v>31</v>
          </cell>
          <cell r="D890" t="str">
            <v>440</v>
          </cell>
          <cell r="E890" t="str">
            <v>23</v>
          </cell>
          <cell r="F890" t="str">
            <v>CostsVehicle SetupCOS - Inter Department CostsDiesel Three Wheeler</v>
          </cell>
          <cell r="H890" t="str">
            <v/>
          </cell>
          <cell r="I890" t="str">
            <v/>
          </cell>
          <cell r="J890">
            <v>0</v>
          </cell>
          <cell r="K890">
            <v>0</v>
          </cell>
          <cell r="L890">
            <v>0</v>
          </cell>
        </row>
        <row r="891">
          <cell r="A891" t="str">
            <v>403144099</v>
          </cell>
          <cell r="B891" t="str">
            <v>40</v>
          </cell>
          <cell r="C891" t="str">
            <v>31</v>
          </cell>
          <cell r="D891" t="str">
            <v>440</v>
          </cell>
          <cell r="E891" t="str">
            <v>99</v>
          </cell>
          <cell r="F891" t="str">
            <v>CostsVehicle SetupCOS - Inter Department CostsGeneral</v>
          </cell>
          <cell r="H891" t="str">
            <v/>
          </cell>
          <cell r="I891" t="str">
            <v/>
          </cell>
          <cell r="J891">
            <v>0</v>
          </cell>
          <cell r="K891">
            <v>0</v>
          </cell>
          <cell r="L891">
            <v>0</v>
          </cell>
        </row>
        <row r="892">
          <cell r="A892" t="str">
            <v>403152820</v>
          </cell>
          <cell r="B892" t="str">
            <v>40</v>
          </cell>
          <cell r="C892" t="str">
            <v>31</v>
          </cell>
          <cell r="D892" t="str">
            <v>528</v>
          </cell>
          <cell r="E892" t="str">
            <v>20</v>
          </cell>
          <cell r="F892" t="str">
            <v>CostsVehicle SetupMiscellaneousBajaj</v>
          </cell>
          <cell r="H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A893" t="str">
            <v>404044099</v>
          </cell>
          <cell r="B893" t="str">
            <v>40</v>
          </cell>
          <cell r="C893" t="str">
            <v>40</v>
          </cell>
          <cell r="D893" t="str">
            <v>440</v>
          </cell>
          <cell r="E893" t="str">
            <v>99</v>
          </cell>
          <cell r="F893" t="str">
            <v>CostsAviationCOS - Inter Department CostsGeneral</v>
          </cell>
          <cell r="H893" t="str">
            <v/>
          </cell>
          <cell r="I893" t="str">
            <v/>
          </cell>
          <cell r="J893">
            <v>0</v>
          </cell>
          <cell r="K893">
            <v>0</v>
          </cell>
          <cell r="L893">
            <v>0</v>
          </cell>
        </row>
        <row r="894">
          <cell r="A894" t="str">
            <v>405144099</v>
          </cell>
          <cell r="B894" t="str">
            <v>40</v>
          </cell>
          <cell r="C894" t="str">
            <v>51</v>
          </cell>
          <cell r="D894" t="str">
            <v>440</v>
          </cell>
          <cell r="E894" t="str">
            <v>99</v>
          </cell>
          <cell r="F894" t="str">
            <v>CostsAccountingCOS - Inter Department CostsGeneral</v>
          </cell>
          <cell r="H894">
            <v>342</v>
          </cell>
          <cell r="I894" t="str">
            <v/>
          </cell>
          <cell r="J894">
            <v>342</v>
          </cell>
          <cell r="K894">
            <v>0</v>
          </cell>
          <cell r="L894">
            <v>342</v>
          </cell>
        </row>
        <row r="895">
          <cell r="A895" t="str">
            <v>405244099</v>
          </cell>
          <cell r="B895" t="str">
            <v>40</v>
          </cell>
          <cell r="C895" t="str">
            <v>52</v>
          </cell>
          <cell r="D895" t="str">
            <v>440</v>
          </cell>
          <cell r="E895" t="str">
            <v>99</v>
          </cell>
          <cell r="F895" t="str">
            <v>CostsFinanceCOS - Inter Department CostsGeneral</v>
          </cell>
          <cell r="H895" t="str">
            <v/>
          </cell>
          <cell r="I895" t="str">
            <v/>
          </cell>
          <cell r="J895">
            <v>0</v>
          </cell>
          <cell r="K895">
            <v>0</v>
          </cell>
          <cell r="L895">
            <v>0</v>
          </cell>
        </row>
        <row r="896">
          <cell r="A896" t="str">
            <v>405344099</v>
          </cell>
          <cell r="B896" t="str">
            <v>40</v>
          </cell>
          <cell r="C896" t="str">
            <v>53</v>
          </cell>
          <cell r="D896" t="str">
            <v>440</v>
          </cell>
          <cell r="E896" t="str">
            <v>99</v>
          </cell>
          <cell r="F896" t="str">
            <v>CostsServer MaintenanceCOS - Inter Department CostsGeneral</v>
          </cell>
          <cell r="H896" t="str">
            <v/>
          </cell>
          <cell r="I896" t="str">
            <v/>
          </cell>
          <cell r="J896">
            <v>0</v>
          </cell>
          <cell r="K896">
            <v>0</v>
          </cell>
          <cell r="L896">
            <v>0</v>
          </cell>
        </row>
        <row r="897">
          <cell r="A897" t="str">
            <v>405442099</v>
          </cell>
          <cell r="B897" t="str">
            <v>40</v>
          </cell>
          <cell r="C897" t="str">
            <v>54</v>
          </cell>
          <cell r="D897" t="str">
            <v>420</v>
          </cell>
          <cell r="E897" t="str">
            <v>99</v>
          </cell>
          <cell r="F897" t="str">
            <v>CostsPersonnelCOS - Contract Materials/LabourGeneral</v>
          </cell>
          <cell r="H897" t="str">
            <v/>
          </cell>
          <cell r="I897" t="str">
            <v/>
          </cell>
          <cell r="J897">
            <v>0</v>
          </cell>
          <cell r="K897">
            <v>0</v>
          </cell>
          <cell r="L897">
            <v>0</v>
          </cell>
        </row>
        <row r="898">
          <cell r="A898" t="str">
            <v>405444099</v>
          </cell>
          <cell r="B898" t="str">
            <v>40</v>
          </cell>
          <cell r="C898" t="str">
            <v>54</v>
          </cell>
          <cell r="D898" t="str">
            <v>440</v>
          </cell>
          <cell r="E898" t="str">
            <v>99</v>
          </cell>
          <cell r="F898" t="str">
            <v>CostsPersonnelCOS - Inter Department CostsGeneral</v>
          </cell>
          <cell r="H898" t="str">
            <v/>
          </cell>
          <cell r="I898" t="str">
            <v/>
          </cell>
          <cell r="J898">
            <v>0</v>
          </cell>
          <cell r="K898">
            <v>0</v>
          </cell>
          <cell r="L898">
            <v>0</v>
          </cell>
        </row>
        <row r="899">
          <cell r="A899" t="str">
            <v>405541099</v>
          </cell>
          <cell r="B899" t="str">
            <v>40</v>
          </cell>
          <cell r="C899" t="str">
            <v>55</v>
          </cell>
          <cell r="D899" t="str">
            <v>410</v>
          </cell>
          <cell r="E899" t="str">
            <v>99</v>
          </cell>
          <cell r="F899" t="str">
            <v>CostsSecurityCOS - Direct LabourGeneral</v>
          </cell>
          <cell r="H899">
            <v>0.68</v>
          </cell>
          <cell r="I899">
            <v>0.68</v>
          </cell>
          <cell r="J899">
            <v>0</v>
          </cell>
          <cell r="K899">
            <v>0</v>
          </cell>
          <cell r="L899">
            <v>0</v>
          </cell>
        </row>
        <row r="900">
          <cell r="A900" t="str">
            <v>405544099</v>
          </cell>
          <cell r="B900" t="str">
            <v>40</v>
          </cell>
          <cell r="C900" t="str">
            <v>55</v>
          </cell>
          <cell r="D900" t="str">
            <v>440</v>
          </cell>
          <cell r="E900" t="str">
            <v>99</v>
          </cell>
          <cell r="F900" t="str">
            <v>CostsSecurityCOS - Inter Department CostsGeneral</v>
          </cell>
          <cell r="H900">
            <v>6920</v>
          </cell>
          <cell r="I900" t="str">
            <v/>
          </cell>
          <cell r="J900">
            <v>6920</v>
          </cell>
          <cell r="K900">
            <v>0</v>
          </cell>
          <cell r="L900">
            <v>6920</v>
          </cell>
        </row>
        <row r="901">
          <cell r="A901" t="str">
            <v>405944099</v>
          </cell>
          <cell r="B901" t="str">
            <v>40</v>
          </cell>
          <cell r="C901" t="str">
            <v>59</v>
          </cell>
          <cell r="D901" t="str">
            <v>440</v>
          </cell>
          <cell r="E901" t="str">
            <v>99</v>
          </cell>
          <cell r="F901" t="str">
            <v>CostsMD'S OfficeCOS - Inter Department CostsGeneral</v>
          </cell>
          <cell r="H901" t="str">
            <v/>
          </cell>
          <cell r="I901" t="str">
            <v/>
          </cell>
          <cell r="J901">
            <v>0</v>
          </cell>
          <cell r="K901">
            <v>0</v>
          </cell>
          <cell r="L901">
            <v>0</v>
          </cell>
        </row>
        <row r="902">
          <cell r="A902" t="str">
            <v>406042099</v>
          </cell>
          <cell r="B902" t="str">
            <v>40</v>
          </cell>
          <cell r="C902" t="str">
            <v>60</v>
          </cell>
          <cell r="D902" t="str">
            <v>420</v>
          </cell>
          <cell r="E902" t="str">
            <v>99</v>
          </cell>
          <cell r="F902" t="str">
            <v>CostsDMD'S OfficeCOS - Contract Materials/LabourGeneral</v>
          </cell>
          <cell r="H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A903" t="str">
            <v>406042599</v>
          </cell>
          <cell r="B903" t="str">
            <v>40</v>
          </cell>
          <cell r="C903" t="str">
            <v>60</v>
          </cell>
          <cell r="D903" t="str">
            <v>425</v>
          </cell>
          <cell r="E903" t="str">
            <v>99</v>
          </cell>
          <cell r="F903" t="str">
            <v>CostsDMD'S OfficeCOS - Direct MaterialGeneral</v>
          </cell>
          <cell r="H903" t="str">
            <v/>
          </cell>
          <cell r="I903" t="str">
            <v/>
          </cell>
          <cell r="J903">
            <v>0</v>
          </cell>
          <cell r="K903">
            <v>0</v>
          </cell>
          <cell r="L903">
            <v>0</v>
          </cell>
        </row>
        <row r="904">
          <cell r="A904" t="str">
            <v>406044099</v>
          </cell>
          <cell r="B904" t="str">
            <v>40</v>
          </cell>
          <cell r="C904" t="str">
            <v>60</v>
          </cell>
          <cell r="D904" t="str">
            <v>440</v>
          </cell>
          <cell r="E904" t="str">
            <v>99</v>
          </cell>
          <cell r="F904" t="str">
            <v>CostsDMD'S OfficeCOS - Inter Department CostsGeneral</v>
          </cell>
          <cell r="H904" t="str">
            <v/>
          </cell>
          <cell r="I904" t="str">
            <v/>
          </cell>
          <cell r="J904">
            <v>0</v>
          </cell>
          <cell r="K904">
            <v>0</v>
          </cell>
          <cell r="L904">
            <v>0</v>
          </cell>
        </row>
        <row r="905">
          <cell r="A905" t="str">
            <v>406244099</v>
          </cell>
          <cell r="B905" t="str">
            <v>40</v>
          </cell>
          <cell r="C905" t="str">
            <v>62</v>
          </cell>
          <cell r="D905" t="str">
            <v>440</v>
          </cell>
          <cell r="E905" t="str">
            <v>99</v>
          </cell>
          <cell r="F905" t="str">
            <v>CostsBusiness DevelopmentCOS - Inter Department CostsGeneral</v>
          </cell>
          <cell r="H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A906" t="str">
            <v>406344099</v>
          </cell>
          <cell r="B906" t="str">
            <v>40</v>
          </cell>
          <cell r="C906" t="str">
            <v>63</v>
          </cell>
          <cell r="D906" t="str">
            <v>440</v>
          </cell>
          <cell r="E906" t="str">
            <v>99</v>
          </cell>
          <cell r="F906" t="str">
            <v>CostsOperationsCOS - Inter Department CostsGeneral</v>
          </cell>
          <cell r="H906">
            <v>42</v>
          </cell>
          <cell r="I906" t="str">
            <v/>
          </cell>
          <cell r="J906">
            <v>42</v>
          </cell>
          <cell r="K906">
            <v>0</v>
          </cell>
          <cell r="L906">
            <v>42</v>
          </cell>
        </row>
        <row r="907">
          <cell r="A907" t="str">
            <v>406442022</v>
          </cell>
          <cell r="B907" t="str">
            <v>40</v>
          </cell>
          <cell r="C907" t="str">
            <v>64</v>
          </cell>
          <cell r="D907" t="str">
            <v>420</v>
          </cell>
          <cell r="E907" t="str">
            <v>22</v>
          </cell>
          <cell r="F907" t="str">
            <v>CostsTechnicalCOS - Contract Materials/LabourV/S-Bajaj 3Wheeler</v>
          </cell>
          <cell r="H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A908" t="str">
            <v>406442099</v>
          </cell>
          <cell r="B908" t="str">
            <v>40</v>
          </cell>
          <cell r="C908" t="str">
            <v>64</v>
          </cell>
          <cell r="D908" t="str">
            <v>420</v>
          </cell>
          <cell r="E908" t="str">
            <v>99</v>
          </cell>
          <cell r="F908" t="str">
            <v>CostsTechnicalCOS - Contract Materials/LabourGeneral</v>
          </cell>
          <cell r="H908" t="str">
            <v/>
          </cell>
          <cell r="I908" t="str">
            <v/>
          </cell>
          <cell r="J908">
            <v>0</v>
          </cell>
          <cell r="K908">
            <v>0</v>
          </cell>
          <cell r="L908">
            <v>0</v>
          </cell>
        </row>
        <row r="909">
          <cell r="A909" t="str">
            <v>406444099</v>
          </cell>
          <cell r="B909" t="str">
            <v>40</v>
          </cell>
          <cell r="C909" t="str">
            <v>64</v>
          </cell>
          <cell r="D909" t="str">
            <v>440</v>
          </cell>
          <cell r="E909" t="str">
            <v>99</v>
          </cell>
          <cell r="F909" t="str">
            <v>CostsTechnicalCOS - Inter Department CostsGeneral</v>
          </cell>
          <cell r="H909">
            <v>22823</v>
          </cell>
          <cell r="I909" t="str">
            <v/>
          </cell>
          <cell r="J909">
            <v>22823</v>
          </cell>
          <cell r="K909">
            <v>0</v>
          </cell>
          <cell r="L909">
            <v>22823</v>
          </cell>
        </row>
        <row r="910">
          <cell r="A910" t="str">
            <v>406541099</v>
          </cell>
          <cell r="B910" t="str">
            <v>40</v>
          </cell>
          <cell r="C910" t="str">
            <v>65</v>
          </cell>
          <cell r="D910" t="str">
            <v>410</v>
          </cell>
          <cell r="E910" t="str">
            <v>99</v>
          </cell>
          <cell r="F910" t="str">
            <v>CostsTransportCOS - Direct LabourGeneral</v>
          </cell>
          <cell r="H910" t="str">
            <v/>
          </cell>
          <cell r="I910" t="str">
            <v/>
          </cell>
          <cell r="J910">
            <v>0</v>
          </cell>
          <cell r="K910">
            <v>0</v>
          </cell>
          <cell r="L910">
            <v>0</v>
          </cell>
        </row>
        <row r="911">
          <cell r="A911" t="str">
            <v>406543099</v>
          </cell>
          <cell r="B911" t="str">
            <v>40</v>
          </cell>
          <cell r="C911" t="str">
            <v>65</v>
          </cell>
          <cell r="D911" t="str">
            <v>430</v>
          </cell>
          <cell r="E911" t="str">
            <v>99</v>
          </cell>
          <cell r="F911" t="str">
            <v>CostsTransportCOS - Sales OverheadsGeneral</v>
          </cell>
          <cell r="H911" t="str">
            <v/>
          </cell>
          <cell r="I911" t="str">
            <v/>
          </cell>
          <cell r="J911">
            <v>0</v>
          </cell>
          <cell r="K911">
            <v>0</v>
          </cell>
          <cell r="L911">
            <v>0</v>
          </cell>
        </row>
        <row r="912">
          <cell r="A912" t="str">
            <v>406544099</v>
          </cell>
          <cell r="B912" t="str">
            <v>40</v>
          </cell>
          <cell r="C912" t="str">
            <v>65</v>
          </cell>
          <cell r="D912" t="str">
            <v>440</v>
          </cell>
          <cell r="E912" t="str">
            <v>99</v>
          </cell>
          <cell r="F912" t="str">
            <v>CostsTransportCOS - Inter Department CostsGeneral</v>
          </cell>
          <cell r="H912">
            <v>778</v>
          </cell>
          <cell r="I912">
            <v>195</v>
          </cell>
          <cell r="J912">
            <v>583</v>
          </cell>
          <cell r="K912">
            <v>0</v>
          </cell>
          <cell r="L912">
            <v>583</v>
          </cell>
        </row>
        <row r="913">
          <cell r="A913" t="str">
            <v>406641099</v>
          </cell>
          <cell r="B913" t="str">
            <v>40</v>
          </cell>
          <cell r="C913" t="str">
            <v>66</v>
          </cell>
          <cell r="D913" t="str">
            <v>410</v>
          </cell>
          <cell r="E913" t="str">
            <v>99</v>
          </cell>
          <cell r="F913" t="str">
            <v>CostsCustomer ServicesCOS - Direct LabourGeneral</v>
          </cell>
          <cell r="H913" t="str">
            <v/>
          </cell>
          <cell r="I913" t="str">
            <v/>
          </cell>
          <cell r="J913">
            <v>0</v>
          </cell>
          <cell r="K913">
            <v>0</v>
          </cell>
          <cell r="L913">
            <v>0</v>
          </cell>
        </row>
        <row r="914">
          <cell r="A914" t="str">
            <v>406742099</v>
          </cell>
          <cell r="B914" t="str">
            <v>40</v>
          </cell>
          <cell r="C914" t="str">
            <v>67</v>
          </cell>
          <cell r="D914" t="str">
            <v>420</v>
          </cell>
          <cell r="E914" t="str">
            <v>99</v>
          </cell>
          <cell r="F914" t="str">
            <v>CostsResearch &amp; DevelopmentCOS - Contract Materials/LabourGeneral</v>
          </cell>
          <cell r="H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A915" t="str">
            <v>406842099</v>
          </cell>
          <cell r="B915" t="str">
            <v>40</v>
          </cell>
          <cell r="C915" t="str">
            <v>68</v>
          </cell>
          <cell r="D915" t="str">
            <v>420</v>
          </cell>
          <cell r="E915" t="str">
            <v>99</v>
          </cell>
          <cell r="F915" t="str">
            <v>CostsGM's OfficeCOS - Contract Materials/LabourGeneral</v>
          </cell>
          <cell r="H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A916" t="str">
            <v>406844099</v>
          </cell>
          <cell r="B916" t="str">
            <v>40</v>
          </cell>
          <cell r="C916" t="str">
            <v>68</v>
          </cell>
          <cell r="D916" t="str">
            <v>440</v>
          </cell>
          <cell r="E916" t="str">
            <v>99</v>
          </cell>
          <cell r="F916" t="str">
            <v>CostsGM's OfficeCOS - Inter Department CostsGeneral</v>
          </cell>
          <cell r="H916" t="str">
            <v/>
          </cell>
          <cell r="I916" t="str">
            <v/>
          </cell>
          <cell r="J916">
            <v>0</v>
          </cell>
          <cell r="K916">
            <v>0</v>
          </cell>
          <cell r="L916">
            <v>0</v>
          </cell>
        </row>
        <row r="917">
          <cell r="A917" t="str">
            <v>409908499</v>
          </cell>
          <cell r="B917" t="str">
            <v>40</v>
          </cell>
          <cell r="C917" t="str">
            <v>99</v>
          </cell>
          <cell r="D917" t="str">
            <v>084</v>
          </cell>
          <cell r="E917" t="str">
            <v>99</v>
          </cell>
          <cell r="F917" t="str">
            <v>CostsOtherGoods in Transit - Imports CostGeneral</v>
          </cell>
          <cell r="H917" t="str">
            <v/>
          </cell>
          <cell r="I917" t="str">
            <v/>
          </cell>
          <cell r="J917">
            <v>0</v>
          </cell>
          <cell r="K917">
            <v>0</v>
          </cell>
          <cell r="L917">
            <v>0</v>
          </cell>
        </row>
        <row r="918">
          <cell r="A918" t="str">
            <v>409912199</v>
          </cell>
          <cell r="B918" t="str">
            <v>40</v>
          </cell>
          <cell r="C918" t="str">
            <v>99</v>
          </cell>
          <cell r="D918" t="str">
            <v>121</v>
          </cell>
          <cell r="E918" t="str">
            <v>99</v>
          </cell>
          <cell r="F918" t="str">
            <v>CostsOtherCash/Bank - Petty Cash - FinanceGeneral</v>
          </cell>
          <cell r="H918" t="str">
            <v/>
          </cell>
          <cell r="I918" t="str">
            <v/>
          </cell>
          <cell r="J918">
            <v>0</v>
          </cell>
          <cell r="K918">
            <v>0</v>
          </cell>
          <cell r="L918">
            <v>0</v>
          </cell>
        </row>
        <row r="919">
          <cell r="A919" t="str">
            <v>409924799</v>
          </cell>
          <cell r="B919" t="str">
            <v>40</v>
          </cell>
          <cell r="C919" t="str">
            <v>99</v>
          </cell>
          <cell r="D919" t="str">
            <v>247</v>
          </cell>
          <cell r="E919" t="str">
            <v>99</v>
          </cell>
          <cell r="F919" t="str">
            <v>CostsOtherOther Creditors - Local Purchase CreditorsGeneral</v>
          </cell>
          <cell r="H919" t="str">
            <v/>
          </cell>
          <cell r="I919" t="str">
            <v/>
          </cell>
          <cell r="J919">
            <v>0</v>
          </cell>
          <cell r="K919">
            <v>0</v>
          </cell>
          <cell r="L919">
            <v>0</v>
          </cell>
        </row>
        <row r="920">
          <cell r="A920" t="str">
            <v>409941099</v>
          </cell>
          <cell r="B920" t="str">
            <v>40</v>
          </cell>
          <cell r="C920" t="str">
            <v>99</v>
          </cell>
          <cell r="D920" t="str">
            <v>410</v>
          </cell>
          <cell r="E920" t="str">
            <v>99</v>
          </cell>
          <cell r="F920" t="str">
            <v>CostsOtherCOS - Direct LabourGeneral</v>
          </cell>
          <cell r="H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A921" t="str">
            <v>409942099</v>
          </cell>
          <cell r="B921" t="str">
            <v>40</v>
          </cell>
          <cell r="C921" t="str">
            <v>99</v>
          </cell>
          <cell r="D921" t="str">
            <v>420</v>
          </cell>
          <cell r="E921" t="str">
            <v>99</v>
          </cell>
          <cell r="F921" t="str">
            <v>CostsOtherCOS - Contract Materials/LabourGeneral</v>
          </cell>
          <cell r="H921" t="str">
            <v/>
          </cell>
          <cell r="I921" t="str">
            <v/>
          </cell>
          <cell r="J921">
            <v>0</v>
          </cell>
          <cell r="K921">
            <v>0</v>
          </cell>
          <cell r="L921">
            <v>0</v>
          </cell>
        </row>
        <row r="922">
          <cell r="A922" t="str">
            <v>409942599</v>
          </cell>
          <cell r="B922" t="str">
            <v>40</v>
          </cell>
          <cell r="C922" t="str">
            <v>99</v>
          </cell>
          <cell r="D922" t="str">
            <v>425</v>
          </cell>
          <cell r="E922" t="str">
            <v>99</v>
          </cell>
          <cell r="F922" t="str">
            <v>CostsOtherCOS - Direct MaterialGeneral</v>
          </cell>
          <cell r="H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A923" t="str">
            <v>409943099</v>
          </cell>
          <cell r="B923" t="str">
            <v>40</v>
          </cell>
          <cell r="C923" t="str">
            <v>99</v>
          </cell>
          <cell r="D923" t="str">
            <v>430</v>
          </cell>
          <cell r="E923" t="str">
            <v>99</v>
          </cell>
          <cell r="F923" t="str">
            <v>CostsOtherCOS - Sales OverheadsGeneral</v>
          </cell>
          <cell r="H923">
            <v>6160</v>
          </cell>
          <cell r="I923" t="str">
            <v/>
          </cell>
          <cell r="J923">
            <v>6160</v>
          </cell>
          <cell r="K923">
            <v>0</v>
          </cell>
          <cell r="L923">
            <v>6160</v>
          </cell>
        </row>
        <row r="924">
          <cell r="A924" t="str">
            <v>409944099</v>
          </cell>
          <cell r="B924" t="str">
            <v>40</v>
          </cell>
          <cell r="C924" t="str">
            <v>99</v>
          </cell>
          <cell r="D924" t="str">
            <v>440</v>
          </cell>
          <cell r="E924" t="str">
            <v>99</v>
          </cell>
          <cell r="F924" t="str">
            <v>CostsOtherCOS - Inter Department CostsGeneral</v>
          </cell>
          <cell r="H924">
            <v>256105</v>
          </cell>
          <cell r="I924" t="str">
            <v/>
          </cell>
          <cell r="J924">
            <v>256105</v>
          </cell>
          <cell r="K924">
            <v>0</v>
          </cell>
          <cell r="L924">
            <v>256105</v>
          </cell>
        </row>
        <row r="925">
          <cell r="A925" t="str">
            <v>501001022</v>
          </cell>
          <cell r="B925" t="str">
            <v>50</v>
          </cell>
          <cell r="C925" t="str">
            <v>10</v>
          </cell>
          <cell r="D925" t="str">
            <v>010</v>
          </cell>
          <cell r="E925" t="str">
            <v>22</v>
          </cell>
          <cell r="F925" t="str">
            <v>ExpenditureVehicle SalesFixed Assets - Hyde Park Corner RenevationsV/S-Bajaj 3Wheeler</v>
          </cell>
          <cell r="H925" t="str">
            <v/>
          </cell>
          <cell r="I925" t="str">
            <v/>
          </cell>
          <cell r="J925">
            <v>0</v>
          </cell>
          <cell r="K925">
            <v>0</v>
          </cell>
          <cell r="L925">
            <v>0</v>
          </cell>
        </row>
        <row r="926">
          <cell r="A926" t="str">
            <v>501001040</v>
          </cell>
          <cell r="B926" t="str">
            <v>50</v>
          </cell>
          <cell r="C926" t="str">
            <v>10</v>
          </cell>
          <cell r="D926" t="str">
            <v>010</v>
          </cell>
          <cell r="E926" t="str">
            <v>40</v>
          </cell>
          <cell r="F926" t="str">
            <v>ExpenditureVehicle SalesFixed Assets - Hyde Park Corner RenevationsFarmtrac</v>
          </cell>
          <cell r="H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A927" t="str">
            <v>501001222</v>
          </cell>
          <cell r="B927" t="str">
            <v>50</v>
          </cell>
          <cell r="C927" t="str">
            <v>10</v>
          </cell>
          <cell r="D927" t="str">
            <v>012</v>
          </cell>
          <cell r="E927" t="str">
            <v>22</v>
          </cell>
          <cell r="F927" t="str">
            <v>ExpenditureVehicle SalesFixed Assets - BuildingsV/S-Bajaj 3Wheeler</v>
          </cell>
          <cell r="H927" t="str">
            <v/>
          </cell>
          <cell r="I927" t="str">
            <v/>
          </cell>
          <cell r="J927">
            <v>0</v>
          </cell>
          <cell r="K927">
            <v>0</v>
          </cell>
          <cell r="L927">
            <v>0</v>
          </cell>
        </row>
        <row r="928">
          <cell r="A928" t="str">
            <v>501010510</v>
          </cell>
          <cell r="B928" t="str">
            <v>50</v>
          </cell>
          <cell r="C928" t="str">
            <v>10</v>
          </cell>
          <cell r="D928" t="str">
            <v>105</v>
          </cell>
          <cell r="E928" t="str">
            <v>10</v>
          </cell>
          <cell r="F928" t="str">
            <v>ExpenditureVehicle SalesWarranty Claim ReceivableFord</v>
          </cell>
          <cell r="H928" t="str">
            <v/>
          </cell>
          <cell r="I928" t="str">
            <v/>
          </cell>
          <cell r="J928">
            <v>0</v>
          </cell>
          <cell r="K928">
            <v>0</v>
          </cell>
          <cell r="L928">
            <v>0</v>
          </cell>
        </row>
        <row r="929">
          <cell r="A929" t="str">
            <v>501043021</v>
          </cell>
          <cell r="B929" t="str">
            <v>50</v>
          </cell>
          <cell r="C929" t="str">
            <v>10</v>
          </cell>
          <cell r="D929" t="str">
            <v>430</v>
          </cell>
          <cell r="E929" t="str">
            <v>21</v>
          </cell>
          <cell r="F929" t="str">
            <v>ExpenditureVehicle SalesCOS - Sales OverheadsV/S-Bajaj 2Wheeler</v>
          </cell>
          <cell r="H929" t="str">
            <v/>
          </cell>
          <cell r="I929" t="str">
            <v/>
          </cell>
          <cell r="J929">
            <v>0</v>
          </cell>
          <cell r="K929">
            <v>0</v>
          </cell>
          <cell r="L929">
            <v>0</v>
          </cell>
        </row>
        <row r="930">
          <cell r="A930" t="str">
            <v>501050110</v>
          </cell>
          <cell r="B930" t="str">
            <v>50</v>
          </cell>
          <cell r="C930" t="str">
            <v>10</v>
          </cell>
          <cell r="D930" t="str">
            <v>501</v>
          </cell>
          <cell r="E930" t="str">
            <v>10</v>
          </cell>
          <cell r="F930" t="str">
            <v>ExpenditureVehicle SalesExecutive SalariesFord</v>
          </cell>
          <cell r="H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A931" t="str">
            <v>501050111</v>
          </cell>
          <cell r="B931" t="str">
            <v>50</v>
          </cell>
          <cell r="C931" t="str">
            <v>10</v>
          </cell>
          <cell r="D931" t="str">
            <v>501</v>
          </cell>
          <cell r="E931" t="str">
            <v>11</v>
          </cell>
          <cell r="F931" t="str">
            <v>ExpenditureVehicle SalesExecutive SalariesV/S-Ford Passenger</v>
          </cell>
          <cell r="H931" t="str">
            <v/>
          </cell>
          <cell r="I931" t="str">
            <v/>
          </cell>
          <cell r="J931">
            <v>0</v>
          </cell>
          <cell r="K931">
            <v>0</v>
          </cell>
          <cell r="L931">
            <v>0</v>
          </cell>
        </row>
        <row r="932">
          <cell r="A932" t="str">
            <v>501050121</v>
          </cell>
          <cell r="B932" t="str">
            <v>50</v>
          </cell>
          <cell r="C932" t="str">
            <v>10</v>
          </cell>
          <cell r="D932" t="str">
            <v>501</v>
          </cell>
          <cell r="E932" t="str">
            <v>21</v>
          </cell>
          <cell r="F932" t="str">
            <v>ExpenditureVehicle SalesExecutive SalariesV/S-Bajaj 2Wheeler</v>
          </cell>
          <cell r="H932">
            <v>1438364.61</v>
          </cell>
          <cell r="I932" t="str">
            <v/>
          </cell>
          <cell r="J932">
            <v>1438364.61</v>
          </cell>
          <cell r="K932">
            <v>0</v>
          </cell>
          <cell r="L932">
            <v>1438364.61</v>
          </cell>
        </row>
        <row r="933">
          <cell r="A933" t="str">
            <v>501050122</v>
          </cell>
          <cell r="B933" t="str">
            <v>50</v>
          </cell>
          <cell r="C933" t="str">
            <v>10</v>
          </cell>
          <cell r="D933" t="str">
            <v>501</v>
          </cell>
          <cell r="E933" t="str">
            <v>22</v>
          </cell>
          <cell r="F933" t="str">
            <v>ExpenditureVehicle SalesExecutive SalariesV/S-Bajaj 3Wheeler</v>
          </cell>
          <cell r="H933">
            <v>2929527.91</v>
          </cell>
          <cell r="I933" t="str">
            <v/>
          </cell>
          <cell r="J933">
            <v>2929527.91</v>
          </cell>
          <cell r="K933">
            <v>0</v>
          </cell>
          <cell r="L933">
            <v>2929527.91</v>
          </cell>
        </row>
        <row r="934">
          <cell r="A934" t="str">
            <v>501050130</v>
          </cell>
          <cell r="B934" t="str">
            <v>50</v>
          </cell>
          <cell r="C934" t="str">
            <v>10</v>
          </cell>
          <cell r="D934" t="str">
            <v>501</v>
          </cell>
          <cell r="E934" t="str">
            <v>30</v>
          </cell>
          <cell r="F934" t="str">
            <v>ExpenditureVehicle SalesExecutive SalariesEicher</v>
          </cell>
          <cell r="H934" t="str">
            <v/>
          </cell>
          <cell r="I934" t="str">
            <v/>
          </cell>
          <cell r="J934">
            <v>0</v>
          </cell>
          <cell r="K934">
            <v>0</v>
          </cell>
          <cell r="L934">
            <v>0</v>
          </cell>
        </row>
        <row r="935">
          <cell r="A935" t="str">
            <v>501050140</v>
          </cell>
          <cell r="B935" t="str">
            <v>50</v>
          </cell>
          <cell r="C935" t="str">
            <v>10</v>
          </cell>
          <cell r="D935" t="str">
            <v>501</v>
          </cell>
          <cell r="E935" t="str">
            <v>40</v>
          </cell>
          <cell r="F935" t="str">
            <v>ExpenditureVehicle SalesExecutive SalariesFarmtrac</v>
          </cell>
          <cell r="H935" t="str">
            <v/>
          </cell>
          <cell r="I935" t="str">
            <v/>
          </cell>
          <cell r="J935">
            <v>0</v>
          </cell>
          <cell r="K935">
            <v>0</v>
          </cell>
          <cell r="L935">
            <v>0</v>
          </cell>
        </row>
        <row r="936">
          <cell r="A936" t="str">
            <v>501050199</v>
          </cell>
          <cell r="B936" t="str">
            <v>50</v>
          </cell>
          <cell r="C936" t="str">
            <v>10</v>
          </cell>
          <cell r="D936" t="str">
            <v>501</v>
          </cell>
          <cell r="E936" t="str">
            <v>99</v>
          </cell>
          <cell r="F936" t="str">
            <v>ExpenditureVehicle SalesExecutive SalariesGeneral</v>
          </cell>
          <cell r="H936" t="str">
            <v/>
          </cell>
          <cell r="I936" t="str">
            <v/>
          </cell>
          <cell r="J936">
            <v>0</v>
          </cell>
          <cell r="K936">
            <v>0</v>
          </cell>
          <cell r="L936">
            <v>0</v>
          </cell>
        </row>
        <row r="937">
          <cell r="A937" t="str">
            <v>501050210</v>
          </cell>
          <cell r="B937" t="str">
            <v>50</v>
          </cell>
          <cell r="C937" t="str">
            <v>10</v>
          </cell>
          <cell r="D937" t="str">
            <v>502</v>
          </cell>
          <cell r="E937" t="str">
            <v>10</v>
          </cell>
          <cell r="F937" t="str">
            <v>ExpenditureVehicle SalesStaff SalariesFord</v>
          </cell>
          <cell r="H937">
            <v>39038</v>
          </cell>
          <cell r="I937" t="str">
            <v/>
          </cell>
          <cell r="J937">
            <v>39038</v>
          </cell>
          <cell r="K937">
            <v>0</v>
          </cell>
          <cell r="L937">
            <v>39038</v>
          </cell>
        </row>
        <row r="938">
          <cell r="A938" t="str">
            <v>501050211</v>
          </cell>
          <cell r="B938" t="str">
            <v>50</v>
          </cell>
          <cell r="C938" t="str">
            <v>10</v>
          </cell>
          <cell r="D938" t="str">
            <v>502</v>
          </cell>
          <cell r="E938" t="str">
            <v>11</v>
          </cell>
          <cell r="F938" t="str">
            <v>ExpenditureVehicle SalesStaff SalariesV/S-Ford Passenger</v>
          </cell>
          <cell r="H938" t="str">
            <v/>
          </cell>
          <cell r="I938" t="str">
            <v/>
          </cell>
          <cell r="J938">
            <v>0</v>
          </cell>
          <cell r="K938">
            <v>0</v>
          </cell>
          <cell r="L938">
            <v>0</v>
          </cell>
        </row>
        <row r="939">
          <cell r="A939" t="str">
            <v>501050221</v>
          </cell>
          <cell r="B939" t="str">
            <v>50</v>
          </cell>
          <cell r="C939" t="str">
            <v>10</v>
          </cell>
          <cell r="D939" t="str">
            <v>502</v>
          </cell>
          <cell r="E939" t="str">
            <v>21</v>
          </cell>
          <cell r="F939" t="str">
            <v>ExpenditureVehicle SalesStaff SalariesV/S-Bajaj 2Wheeler</v>
          </cell>
          <cell r="H939">
            <v>586424.39</v>
          </cell>
          <cell r="I939" t="str">
            <v/>
          </cell>
          <cell r="J939">
            <v>586424.39</v>
          </cell>
          <cell r="K939">
            <v>0</v>
          </cell>
          <cell r="L939">
            <v>586424.39</v>
          </cell>
        </row>
        <row r="940">
          <cell r="A940" t="str">
            <v>501050222</v>
          </cell>
          <cell r="B940" t="str">
            <v>50</v>
          </cell>
          <cell r="C940" t="str">
            <v>10</v>
          </cell>
          <cell r="D940" t="str">
            <v>502</v>
          </cell>
          <cell r="E940" t="str">
            <v>22</v>
          </cell>
          <cell r="F940" t="str">
            <v>ExpenditureVehicle SalesStaff SalariesV/S-Bajaj 3Wheeler</v>
          </cell>
          <cell r="H940">
            <v>1927196.47</v>
          </cell>
          <cell r="I940" t="str">
            <v/>
          </cell>
          <cell r="J940">
            <v>1927196.47</v>
          </cell>
          <cell r="K940">
            <v>0</v>
          </cell>
          <cell r="L940">
            <v>1927196.47</v>
          </cell>
        </row>
        <row r="941">
          <cell r="A941" t="str">
            <v>501050230</v>
          </cell>
          <cell r="B941" t="str">
            <v>50</v>
          </cell>
          <cell r="C941" t="str">
            <v>10</v>
          </cell>
          <cell r="D941" t="str">
            <v>502</v>
          </cell>
          <cell r="E941" t="str">
            <v>30</v>
          </cell>
          <cell r="F941" t="str">
            <v>ExpenditureVehicle SalesStaff SalariesEicher</v>
          </cell>
          <cell r="H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A942" t="str">
            <v>501050240</v>
          </cell>
          <cell r="B942" t="str">
            <v>50</v>
          </cell>
          <cell r="C942" t="str">
            <v>10</v>
          </cell>
          <cell r="D942" t="str">
            <v>502</v>
          </cell>
          <cell r="E942" t="str">
            <v>40</v>
          </cell>
          <cell r="F942" t="str">
            <v>ExpenditureVehicle SalesStaff SalariesFarmtrac</v>
          </cell>
          <cell r="H942" t="str">
            <v/>
          </cell>
          <cell r="I942" t="str">
            <v/>
          </cell>
          <cell r="J942">
            <v>0</v>
          </cell>
          <cell r="K942">
            <v>0</v>
          </cell>
          <cell r="L942">
            <v>0</v>
          </cell>
        </row>
        <row r="943">
          <cell r="A943" t="str">
            <v>501050299</v>
          </cell>
          <cell r="B943" t="str">
            <v>50</v>
          </cell>
          <cell r="C943" t="str">
            <v>10</v>
          </cell>
          <cell r="D943" t="str">
            <v>502</v>
          </cell>
          <cell r="E943" t="str">
            <v>99</v>
          </cell>
          <cell r="F943" t="str">
            <v>ExpenditureVehicle SalesStaff SalariesGeneral</v>
          </cell>
          <cell r="H943" t="str">
            <v/>
          </cell>
          <cell r="I943" t="str">
            <v/>
          </cell>
          <cell r="J943">
            <v>0</v>
          </cell>
          <cell r="K943">
            <v>0</v>
          </cell>
          <cell r="L943">
            <v>0</v>
          </cell>
        </row>
        <row r="944">
          <cell r="A944" t="str">
            <v>501050310</v>
          </cell>
          <cell r="B944" t="str">
            <v>50</v>
          </cell>
          <cell r="C944" t="str">
            <v>10</v>
          </cell>
          <cell r="D944" t="str">
            <v>503</v>
          </cell>
          <cell r="E944" t="str">
            <v>10</v>
          </cell>
          <cell r="F944" t="str">
            <v>ExpenditureVehicle SalesBonus &amp; GratuityFord</v>
          </cell>
          <cell r="H944">
            <v>13663.3</v>
          </cell>
          <cell r="I944" t="str">
            <v/>
          </cell>
          <cell r="J944">
            <v>13663.3</v>
          </cell>
          <cell r="K944">
            <v>0</v>
          </cell>
          <cell r="L944">
            <v>13663.3</v>
          </cell>
        </row>
        <row r="945">
          <cell r="A945" t="str">
            <v>501050311</v>
          </cell>
          <cell r="B945" t="str">
            <v>50</v>
          </cell>
          <cell r="C945" t="str">
            <v>10</v>
          </cell>
          <cell r="D945" t="str">
            <v>503</v>
          </cell>
          <cell r="E945" t="str">
            <v>11</v>
          </cell>
          <cell r="F945" t="str">
            <v>ExpenditureVehicle SalesBonus &amp; GratuityV/S-Ford Passenger</v>
          </cell>
          <cell r="H945">
            <v>123321.8</v>
          </cell>
          <cell r="I945">
            <v>32918.22</v>
          </cell>
          <cell r="J945">
            <v>90403.58</v>
          </cell>
          <cell r="K945">
            <v>0</v>
          </cell>
          <cell r="L945">
            <v>90403.58</v>
          </cell>
        </row>
        <row r="946">
          <cell r="A946" t="str">
            <v>501050320</v>
          </cell>
          <cell r="B946" t="str">
            <v>50</v>
          </cell>
          <cell r="C946" t="str">
            <v>10</v>
          </cell>
          <cell r="D946" t="str">
            <v>503</v>
          </cell>
          <cell r="E946" t="str">
            <v>20</v>
          </cell>
          <cell r="F946" t="str">
            <v>ExpenditureVehicle SalesBonus &amp; GratuityBajaj</v>
          </cell>
          <cell r="H946">
            <v>4668.3</v>
          </cell>
          <cell r="I946" t="str">
            <v/>
          </cell>
          <cell r="J946">
            <v>4668.3</v>
          </cell>
          <cell r="K946">
            <v>0</v>
          </cell>
          <cell r="L946">
            <v>4668.3</v>
          </cell>
        </row>
        <row r="947">
          <cell r="A947" t="str">
            <v>501050321</v>
          </cell>
          <cell r="B947" t="str">
            <v>50</v>
          </cell>
          <cell r="C947" t="str">
            <v>10</v>
          </cell>
          <cell r="D947" t="str">
            <v>503</v>
          </cell>
          <cell r="E947" t="str">
            <v>21</v>
          </cell>
          <cell r="F947" t="str">
            <v>ExpenditureVehicle SalesBonus &amp; GratuityV/S-Bajaj 2Wheeler</v>
          </cell>
          <cell r="H947">
            <v>801218.41</v>
          </cell>
          <cell r="I947">
            <v>159133.84</v>
          </cell>
          <cell r="J947">
            <v>642084.56999999995</v>
          </cell>
          <cell r="K947">
            <v>0</v>
          </cell>
          <cell r="L947">
            <v>642084.56999999995</v>
          </cell>
        </row>
        <row r="948">
          <cell r="A948" t="str">
            <v>501050322</v>
          </cell>
          <cell r="B948" t="str">
            <v>50</v>
          </cell>
          <cell r="C948" t="str">
            <v>10</v>
          </cell>
          <cell r="D948" t="str">
            <v>503</v>
          </cell>
          <cell r="E948" t="str">
            <v>22</v>
          </cell>
          <cell r="F948" t="str">
            <v>ExpenditureVehicle SalesBonus &amp; GratuityV/S-Bajaj 3Wheeler</v>
          </cell>
          <cell r="H948">
            <v>2138150.79</v>
          </cell>
          <cell r="I948">
            <v>391153.86</v>
          </cell>
          <cell r="J948">
            <v>1746996.93</v>
          </cell>
          <cell r="K948">
            <v>0</v>
          </cell>
          <cell r="L948">
            <v>1746996.93</v>
          </cell>
        </row>
        <row r="949">
          <cell r="A949" t="str">
            <v>501050330</v>
          </cell>
          <cell r="B949" t="str">
            <v>50</v>
          </cell>
          <cell r="C949" t="str">
            <v>10</v>
          </cell>
          <cell r="D949" t="str">
            <v>503</v>
          </cell>
          <cell r="E949" t="str">
            <v>30</v>
          </cell>
          <cell r="F949" t="str">
            <v>ExpenditureVehicle SalesBonus &amp; GratuityEicher</v>
          </cell>
          <cell r="H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A950" t="str">
            <v>501050340</v>
          </cell>
          <cell r="B950" t="str">
            <v>50</v>
          </cell>
          <cell r="C950" t="str">
            <v>10</v>
          </cell>
          <cell r="D950" t="str">
            <v>503</v>
          </cell>
          <cell r="E950" t="str">
            <v>40</v>
          </cell>
          <cell r="F950" t="str">
            <v>ExpenditureVehicle SalesBonus &amp; GratuityFarmtrac</v>
          </cell>
          <cell r="H950" t="str">
            <v/>
          </cell>
          <cell r="I950" t="str">
            <v/>
          </cell>
          <cell r="J950">
            <v>0</v>
          </cell>
          <cell r="K950">
            <v>0</v>
          </cell>
          <cell r="L950">
            <v>0</v>
          </cell>
        </row>
        <row r="951">
          <cell r="A951" t="str">
            <v>501050399</v>
          </cell>
          <cell r="B951" t="str">
            <v>50</v>
          </cell>
          <cell r="C951" t="str">
            <v>10</v>
          </cell>
          <cell r="D951" t="str">
            <v>503</v>
          </cell>
          <cell r="E951" t="str">
            <v>99</v>
          </cell>
          <cell r="F951" t="str">
            <v>ExpenditureVehicle SalesBonus &amp; GratuityGeneral</v>
          </cell>
          <cell r="H951" t="str">
            <v/>
          </cell>
          <cell r="I951" t="str">
            <v/>
          </cell>
          <cell r="J951">
            <v>0</v>
          </cell>
          <cell r="K951">
            <v>0</v>
          </cell>
          <cell r="L951">
            <v>0</v>
          </cell>
        </row>
        <row r="952">
          <cell r="A952" t="str">
            <v>501050421</v>
          </cell>
          <cell r="B952" t="str">
            <v>50</v>
          </cell>
          <cell r="C952" t="str">
            <v>10</v>
          </cell>
          <cell r="D952" t="str">
            <v>504</v>
          </cell>
          <cell r="E952" t="str">
            <v>21</v>
          </cell>
          <cell r="F952" t="str">
            <v>ExpenditureVehicle SalesStaff IncentivesV/S-Bajaj 2Wheeler</v>
          </cell>
          <cell r="H952" t="str">
            <v/>
          </cell>
          <cell r="I952" t="str">
            <v/>
          </cell>
          <cell r="J952">
            <v>0</v>
          </cell>
          <cell r="K952">
            <v>0</v>
          </cell>
          <cell r="L952">
            <v>0</v>
          </cell>
        </row>
        <row r="953">
          <cell r="A953" t="str">
            <v>501050422</v>
          </cell>
          <cell r="B953" t="str">
            <v>50</v>
          </cell>
          <cell r="C953" t="str">
            <v>10</v>
          </cell>
          <cell r="D953" t="str">
            <v>504</v>
          </cell>
          <cell r="E953" t="str">
            <v>22</v>
          </cell>
          <cell r="F953" t="str">
            <v>ExpenditureVehicle SalesStaff IncentivesV/S-Bajaj 3Wheeler</v>
          </cell>
          <cell r="H953" t="str">
            <v/>
          </cell>
          <cell r="I953" t="str">
            <v/>
          </cell>
          <cell r="J953">
            <v>0</v>
          </cell>
          <cell r="K953">
            <v>0</v>
          </cell>
          <cell r="L953">
            <v>0</v>
          </cell>
        </row>
        <row r="954">
          <cell r="A954" t="str">
            <v>501050510</v>
          </cell>
          <cell r="B954" t="str">
            <v>50</v>
          </cell>
          <cell r="C954" t="str">
            <v>10</v>
          </cell>
          <cell r="D954" t="str">
            <v>505</v>
          </cell>
          <cell r="E954" t="str">
            <v>10</v>
          </cell>
          <cell r="F954" t="str">
            <v>ExpenditureVehicle SalesStaff Benefits &amp; WelfareFord</v>
          </cell>
          <cell r="H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A955" t="str">
            <v>501050520</v>
          </cell>
          <cell r="B955" t="str">
            <v>50</v>
          </cell>
          <cell r="C955" t="str">
            <v>10</v>
          </cell>
          <cell r="D955" t="str">
            <v>505</v>
          </cell>
          <cell r="E955" t="str">
            <v>20</v>
          </cell>
          <cell r="F955" t="str">
            <v>ExpenditureVehicle SalesStaff Benefits &amp; WelfareBajaj</v>
          </cell>
          <cell r="H955" t="str">
            <v/>
          </cell>
          <cell r="I955" t="str">
            <v/>
          </cell>
          <cell r="J955">
            <v>0</v>
          </cell>
          <cell r="K955">
            <v>0</v>
          </cell>
          <cell r="L955">
            <v>0</v>
          </cell>
        </row>
        <row r="956">
          <cell r="A956" t="str">
            <v>501050521</v>
          </cell>
          <cell r="B956" t="str">
            <v>50</v>
          </cell>
          <cell r="C956" t="str">
            <v>10</v>
          </cell>
          <cell r="D956" t="str">
            <v>505</v>
          </cell>
          <cell r="E956" t="str">
            <v>21</v>
          </cell>
          <cell r="F956" t="str">
            <v>ExpenditureVehicle SalesStaff Benefits &amp; WelfareV/S-Bajaj 2Wheeler</v>
          </cell>
          <cell r="H956" t="str">
            <v/>
          </cell>
          <cell r="I956" t="str">
            <v/>
          </cell>
          <cell r="J956">
            <v>0</v>
          </cell>
          <cell r="K956">
            <v>0</v>
          </cell>
          <cell r="L956">
            <v>0</v>
          </cell>
        </row>
        <row r="957">
          <cell r="A957" t="str">
            <v>501050522</v>
          </cell>
          <cell r="B957" t="str">
            <v>50</v>
          </cell>
          <cell r="C957" t="str">
            <v>10</v>
          </cell>
          <cell r="D957" t="str">
            <v>505</v>
          </cell>
          <cell r="E957" t="str">
            <v>22</v>
          </cell>
          <cell r="F957" t="str">
            <v>ExpenditureVehicle SalesStaff Benefits &amp; WelfareV/S-Bajaj 3Wheeler</v>
          </cell>
          <cell r="H957" t="str">
            <v/>
          </cell>
          <cell r="I957" t="str">
            <v/>
          </cell>
          <cell r="J957">
            <v>0</v>
          </cell>
          <cell r="K957">
            <v>0</v>
          </cell>
          <cell r="L957">
            <v>0</v>
          </cell>
        </row>
        <row r="958">
          <cell r="A958" t="str">
            <v>501050540</v>
          </cell>
          <cell r="B958" t="str">
            <v>50</v>
          </cell>
          <cell r="C958" t="str">
            <v>10</v>
          </cell>
          <cell r="D958" t="str">
            <v>505</v>
          </cell>
          <cell r="E958" t="str">
            <v>40</v>
          </cell>
          <cell r="F958" t="str">
            <v>ExpenditureVehicle SalesStaff Benefits &amp; WelfareFarmtrac</v>
          </cell>
          <cell r="H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A959" t="str">
            <v>501050610</v>
          </cell>
          <cell r="B959" t="str">
            <v>50</v>
          </cell>
          <cell r="C959" t="str">
            <v>10</v>
          </cell>
          <cell r="D959" t="str">
            <v>506</v>
          </cell>
          <cell r="E959" t="str">
            <v>10</v>
          </cell>
          <cell r="F959" t="str">
            <v>ExpenditureVehicle SalesStaff TrainingFord</v>
          </cell>
          <cell r="H959" t="str">
            <v/>
          </cell>
          <cell r="I959" t="str">
            <v/>
          </cell>
          <cell r="J959">
            <v>0</v>
          </cell>
          <cell r="K959">
            <v>0</v>
          </cell>
          <cell r="L959">
            <v>0</v>
          </cell>
        </row>
        <row r="960">
          <cell r="A960" t="str">
            <v>501050611</v>
          </cell>
          <cell r="B960" t="str">
            <v>50</v>
          </cell>
          <cell r="C960" t="str">
            <v>10</v>
          </cell>
          <cell r="D960" t="str">
            <v>506</v>
          </cell>
          <cell r="E960" t="str">
            <v>11</v>
          </cell>
          <cell r="F960" t="str">
            <v>ExpenditureVehicle SalesStaff TrainingV/S-Ford Passenger</v>
          </cell>
          <cell r="H960" t="str">
            <v/>
          </cell>
          <cell r="I960" t="str">
            <v/>
          </cell>
          <cell r="J960">
            <v>0</v>
          </cell>
          <cell r="K960">
            <v>0</v>
          </cell>
          <cell r="L960">
            <v>0</v>
          </cell>
        </row>
        <row r="961">
          <cell r="A961" t="str">
            <v>501050620</v>
          </cell>
          <cell r="B961" t="str">
            <v>50</v>
          </cell>
          <cell r="C961" t="str">
            <v>10</v>
          </cell>
          <cell r="D961" t="str">
            <v>506</v>
          </cell>
          <cell r="E961" t="str">
            <v>20</v>
          </cell>
          <cell r="F961" t="str">
            <v>ExpenditureVehicle SalesStaff TrainingBajaj</v>
          </cell>
          <cell r="H961" t="str">
            <v/>
          </cell>
          <cell r="I961" t="str">
            <v/>
          </cell>
          <cell r="J961">
            <v>0</v>
          </cell>
          <cell r="K961">
            <v>0</v>
          </cell>
          <cell r="L961">
            <v>0</v>
          </cell>
        </row>
        <row r="962">
          <cell r="A962" t="str">
            <v>501050621</v>
          </cell>
          <cell r="B962" t="str">
            <v>50</v>
          </cell>
          <cell r="C962" t="str">
            <v>10</v>
          </cell>
          <cell r="D962" t="str">
            <v>506</v>
          </cell>
          <cell r="E962" t="str">
            <v>21</v>
          </cell>
          <cell r="F962" t="str">
            <v>ExpenditureVehicle SalesStaff TrainingV/S-Bajaj 2Wheeler</v>
          </cell>
          <cell r="H962">
            <v>8426</v>
          </cell>
          <cell r="I962" t="str">
            <v/>
          </cell>
          <cell r="J962">
            <v>8426</v>
          </cell>
          <cell r="K962">
            <v>0</v>
          </cell>
          <cell r="L962">
            <v>8426</v>
          </cell>
        </row>
        <row r="963">
          <cell r="A963" t="str">
            <v>501050622</v>
          </cell>
          <cell r="B963" t="str">
            <v>50</v>
          </cell>
          <cell r="C963" t="str">
            <v>10</v>
          </cell>
          <cell r="D963" t="str">
            <v>506</v>
          </cell>
          <cell r="E963" t="str">
            <v>22</v>
          </cell>
          <cell r="F963" t="str">
            <v>ExpenditureVehicle SalesStaff TrainingV/S-Bajaj 3Wheeler</v>
          </cell>
          <cell r="H963">
            <v>54394</v>
          </cell>
          <cell r="I963" t="str">
            <v/>
          </cell>
          <cell r="J963">
            <v>54394</v>
          </cell>
          <cell r="K963">
            <v>0</v>
          </cell>
          <cell r="L963">
            <v>54394</v>
          </cell>
        </row>
        <row r="964">
          <cell r="A964" t="str">
            <v>501050623</v>
          </cell>
          <cell r="B964" t="str">
            <v>50</v>
          </cell>
          <cell r="C964" t="str">
            <v>10</v>
          </cell>
          <cell r="D964" t="str">
            <v>506</v>
          </cell>
          <cell r="E964" t="str">
            <v>23</v>
          </cell>
          <cell r="F964" t="str">
            <v>ExpenditureVehicle SalesStaff TrainingDiesel Three Wheeler</v>
          </cell>
          <cell r="H964" t="str">
            <v/>
          </cell>
          <cell r="I964" t="str">
            <v/>
          </cell>
          <cell r="J964">
            <v>0</v>
          </cell>
          <cell r="K964">
            <v>0</v>
          </cell>
          <cell r="L964">
            <v>0</v>
          </cell>
        </row>
        <row r="965">
          <cell r="A965" t="str">
            <v>501050630</v>
          </cell>
          <cell r="B965" t="str">
            <v>50</v>
          </cell>
          <cell r="C965" t="str">
            <v>10</v>
          </cell>
          <cell r="D965" t="str">
            <v>506</v>
          </cell>
          <cell r="E965" t="str">
            <v>30</v>
          </cell>
          <cell r="F965" t="str">
            <v>ExpenditureVehicle SalesStaff TrainingEicher</v>
          </cell>
          <cell r="H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A966" t="str">
            <v>501050640</v>
          </cell>
          <cell r="B966" t="str">
            <v>50</v>
          </cell>
          <cell r="C966" t="str">
            <v>10</v>
          </cell>
          <cell r="D966" t="str">
            <v>506</v>
          </cell>
          <cell r="E966" t="str">
            <v>40</v>
          </cell>
          <cell r="F966" t="str">
            <v>ExpenditureVehicle SalesStaff TrainingFarmtrac</v>
          </cell>
          <cell r="H966" t="str">
            <v/>
          </cell>
          <cell r="I966" t="str">
            <v/>
          </cell>
          <cell r="J966">
            <v>0</v>
          </cell>
          <cell r="K966">
            <v>0</v>
          </cell>
          <cell r="L966">
            <v>0</v>
          </cell>
        </row>
        <row r="967">
          <cell r="A967" t="str">
            <v>501050699</v>
          </cell>
          <cell r="B967" t="str">
            <v>50</v>
          </cell>
          <cell r="C967" t="str">
            <v>10</v>
          </cell>
          <cell r="D967" t="str">
            <v>506</v>
          </cell>
          <cell r="E967" t="str">
            <v>99</v>
          </cell>
          <cell r="F967" t="str">
            <v>ExpenditureVehicle SalesStaff TrainingGeneral</v>
          </cell>
          <cell r="H967" t="str">
            <v/>
          </cell>
          <cell r="I967" t="str">
            <v/>
          </cell>
          <cell r="J967">
            <v>0</v>
          </cell>
          <cell r="K967">
            <v>0</v>
          </cell>
          <cell r="L967">
            <v>0</v>
          </cell>
        </row>
        <row r="968">
          <cell r="A968" t="str">
            <v>501050711</v>
          </cell>
          <cell r="B968" t="str">
            <v>50</v>
          </cell>
          <cell r="C968" t="str">
            <v>10</v>
          </cell>
          <cell r="D968" t="str">
            <v>507</v>
          </cell>
          <cell r="E968" t="str">
            <v>11</v>
          </cell>
          <cell r="F968" t="str">
            <v>ExpenditureVehicle SalesRent &amp; RatesV/S-Ford Passenger</v>
          </cell>
          <cell r="H968">
            <v>7336.86</v>
          </cell>
          <cell r="I968" t="str">
            <v/>
          </cell>
          <cell r="J968">
            <v>7336.86</v>
          </cell>
          <cell r="K968">
            <v>0</v>
          </cell>
          <cell r="L968">
            <v>7336.86</v>
          </cell>
        </row>
        <row r="969">
          <cell r="A969" t="str">
            <v>501050721</v>
          </cell>
          <cell r="B969" t="str">
            <v>50</v>
          </cell>
          <cell r="C969" t="str">
            <v>10</v>
          </cell>
          <cell r="D969" t="str">
            <v>507</v>
          </cell>
          <cell r="E969" t="str">
            <v>21</v>
          </cell>
          <cell r="F969" t="str">
            <v>ExpenditureVehicle SalesRent &amp; RatesV/S-Bajaj 2Wheeler</v>
          </cell>
          <cell r="H969">
            <v>174581.87</v>
          </cell>
          <cell r="I969" t="str">
            <v/>
          </cell>
          <cell r="J969">
            <v>174581.87</v>
          </cell>
          <cell r="K969">
            <v>0</v>
          </cell>
          <cell r="L969">
            <v>174581.87</v>
          </cell>
        </row>
        <row r="970">
          <cell r="A970" t="str">
            <v>501050722</v>
          </cell>
          <cell r="B970" t="str">
            <v>50</v>
          </cell>
          <cell r="C970" t="str">
            <v>10</v>
          </cell>
          <cell r="D970" t="str">
            <v>507</v>
          </cell>
          <cell r="E970" t="str">
            <v>22</v>
          </cell>
          <cell r="F970" t="str">
            <v>ExpenditureVehicle SalesRent &amp; RatesV/S-Bajaj 3Wheeler</v>
          </cell>
          <cell r="H970">
            <v>655927.13</v>
          </cell>
          <cell r="I970" t="str">
            <v/>
          </cell>
          <cell r="J970">
            <v>655927.13</v>
          </cell>
          <cell r="K970">
            <v>0</v>
          </cell>
          <cell r="L970">
            <v>655927.13</v>
          </cell>
        </row>
        <row r="971">
          <cell r="A971" t="str">
            <v>501050730</v>
          </cell>
          <cell r="B971" t="str">
            <v>50</v>
          </cell>
          <cell r="C971" t="str">
            <v>10</v>
          </cell>
          <cell r="D971" t="str">
            <v>507</v>
          </cell>
          <cell r="E971" t="str">
            <v>30</v>
          </cell>
          <cell r="F971" t="str">
            <v>ExpenditureVehicle SalesRent &amp; RatesEicher</v>
          </cell>
          <cell r="H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A972" t="str">
            <v>501050740</v>
          </cell>
          <cell r="B972" t="str">
            <v>50</v>
          </cell>
          <cell r="C972" t="str">
            <v>10</v>
          </cell>
          <cell r="D972" t="str">
            <v>507</v>
          </cell>
          <cell r="E972" t="str">
            <v>40</v>
          </cell>
          <cell r="F972" t="str">
            <v>ExpenditureVehicle SalesRent &amp; RatesFarmtrac</v>
          </cell>
          <cell r="H972" t="str">
            <v/>
          </cell>
          <cell r="I972" t="str">
            <v/>
          </cell>
          <cell r="J972">
            <v>0</v>
          </cell>
          <cell r="K972">
            <v>0</v>
          </cell>
          <cell r="L972">
            <v>0</v>
          </cell>
        </row>
        <row r="973">
          <cell r="A973" t="str">
            <v>501050799</v>
          </cell>
          <cell r="B973" t="str">
            <v>50</v>
          </cell>
          <cell r="C973" t="str">
            <v>10</v>
          </cell>
          <cell r="D973" t="str">
            <v>507</v>
          </cell>
          <cell r="E973" t="str">
            <v>99</v>
          </cell>
          <cell r="F973" t="str">
            <v>ExpenditureVehicle SalesRent &amp; RatesGeneral</v>
          </cell>
          <cell r="H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A974" t="str">
            <v>501050811</v>
          </cell>
          <cell r="B974" t="str">
            <v>50</v>
          </cell>
          <cell r="C974" t="str">
            <v>10</v>
          </cell>
          <cell r="D974" t="str">
            <v>508</v>
          </cell>
          <cell r="E974" t="str">
            <v>11</v>
          </cell>
          <cell r="F974" t="str">
            <v>ExpenditureVehicle SalesElectricityV/S-Ford Passenger</v>
          </cell>
          <cell r="H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A975" t="str">
            <v>501050821</v>
          </cell>
          <cell r="B975" t="str">
            <v>50</v>
          </cell>
          <cell r="C975" t="str">
            <v>10</v>
          </cell>
          <cell r="D975" t="str">
            <v>508</v>
          </cell>
          <cell r="E975" t="str">
            <v>21</v>
          </cell>
          <cell r="F975" t="str">
            <v>ExpenditureVehicle SalesElectricityV/S-Bajaj 2Wheeler</v>
          </cell>
          <cell r="H975">
            <v>13762.72</v>
          </cell>
          <cell r="I975" t="str">
            <v/>
          </cell>
          <cell r="J975">
            <v>13762.72</v>
          </cell>
          <cell r="K975">
            <v>0</v>
          </cell>
          <cell r="L975">
            <v>13762.72</v>
          </cell>
        </row>
        <row r="976">
          <cell r="A976" t="str">
            <v>501050822</v>
          </cell>
          <cell r="B976" t="str">
            <v>50</v>
          </cell>
          <cell r="C976" t="str">
            <v>10</v>
          </cell>
          <cell r="D976" t="str">
            <v>508</v>
          </cell>
          <cell r="E976" t="str">
            <v>22</v>
          </cell>
          <cell r="F976" t="str">
            <v>ExpenditureVehicle SalesElectricityV/S-Bajaj 3Wheeler</v>
          </cell>
          <cell r="H976">
            <v>46587.34</v>
          </cell>
          <cell r="I976" t="str">
            <v/>
          </cell>
          <cell r="J976">
            <v>46587.34</v>
          </cell>
          <cell r="K976">
            <v>0</v>
          </cell>
          <cell r="L976">
            <v>46587.34</v>
          </cell>
        </row>
        <row r="977">
          <cell r="A977" t="str">
            <v>501050830</v>
          </cell>
          <cell r="B977" t="str">
            <v>50</v>
          </cell>
          <cell r="C977" t="str">
            <v>10</v>
          </cell>
          <cell r="D977" t="str">
            <v>508</v>
          </cell>
          <cell r="E977" t="str">
            <v>30</v>
          </cell>
          <cell r="F977" t="str">
            <v>ExpenditureVehicle SalesElectricityEicher</v>
          </cell>
          <cell r="H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A978" t="str">
            <v>501050840</v>
          </cell>
          <cell r="B978" t="str">
            <v>50</v>
          </cell>
          <cell r="C978" t="str">
            <v>10</v>
          </cell>
          <cell r="D978" t="str">
            <v>508</v>
          </cell>
          <cell r="E978" t="str">
            <v>40</v>
          </cell>
          <cell r="F978" t="str">
            <v>ExpenditureVehicle SalesElectricityFarmtrac</v>
          </cell>
          <cell r="H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A979" t="str">
            <v>501050899</v>
          </cell>
          <cell r="B979" t="str">
            <v>50</v>
          </cell>
          <cell r="C979" t="str">
            <v>10</v>
          </cell>
          <cell r="D979" t="str">
            <v>508</v>
          </cell>
          <cell r="E979" t="str">
            <v>99</v>
          </cell>
          <cell r="F979" t="str">
            <v>ExpenditureVehicle SalesElectricityGeneral</v>
          </cell>
          <cell r="H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A980" t="str">
            <v>501050910</v>
          </cell>
          <cell r="B980" t="str">
            <v>50</v>
          </cell>
          <cell r="C980" t="str">
            <v>10</v>
          </cell>
          <cell r="D980" t="str">
            <v>509</v>
          </cell>
          <cell r="E980" t="str">
            <v>10</v>
          </cell>
          <cell r="F980" t="str">
            <v>ExpenditureVehicle SalesTravelling &amp; SubsistanceFord</v>
          </cell>
          <cell r="H980" t="str">
            <v/>
          </cell>
          <cell r="I980" t="str">
            <v/>
          </cell>
          <cell r="J980">
            <v>0</v>
          </cell>
          <cell r="K980">
            <v>0</v>
          </cell>
          <cell r="L980">
            <v>0</v>
          </cell>
        </row>
        <row r="981">
          <cell r="A981" t="str">
            <v>501050911</v>
          </cell>
          <cell r="B981" t="str">
            <v>50</v>
          </cell>
          <cell r="C981" t="str">
            <v>10</v>
          </cell>
          <cell r="D981" t="str">
            <v>509</v>
          </cell>
          <cell r="E981" t="str">
            <v>11</v>
          </cell>
          <cell r="F981" t="str">
            <v>ExpenditureVehicle SalesTravelling &amp; SubsistanceV/S-Ford Passenger</v>
          </cell>
          <cell r="H981" t="str">
            <v/>
          </cell>
          <cell r="I981" t="str">
            <v/>
          </cell>
          <cell r="J981">
            <v>0</v>
          </cell>
          <cell r="K981">
            <v>0</v>
          </cell>
          <cell r="L981">
            <v>0</v>
          </cell>
        </row>
        <row r="982">
          <cell r="A982" t="str">
            <v>501050912</v>
          </cell>
          <cell r="B982" t="str">
            <v>50</v>
          </cell>
          <cell r="C982" t="str">
            <v>10</v>
          </cell>
          <cell r="D982" t="str">
            <v>509</v>
          </cell>
          <cell r="E982" t="str">
            <v>12</v>
          </cell>
          <cell r="F982" t="str">
            <v>ExpenditureVehicle SalesTravelling &amp; SubsistanceV/S-Ford Commercial</v>
          </cell>
          <cell r="H982" t="str">
            <v/>
          </cell>
          <cell r="I982" t="str">
            <v/>
          </cell>
          <cell r="J982">
            <v>0</v>
          </cell>
          <cell r="K982">
            <v>0</v>
          </cell>
          <cell r="L982">
            <v>0</v>
          </cell>
        </row>
        <row r="983">
          <cell r="A983" t="str">
            <v>501050915</v>
          </cell>
          <cell r="B983" t="str">
            <v>50</v>
          </cell>
          <cell r="C983" t="str">
            <v>10</v>
          </cell>
          <cell r="D983" t="str">
            <v>509</v>
          </cell>
          <cell r="E983" t="str">
            <v>15</v>
          </cell>
          <cell r="F983" t="str">
            <v>ExpenditureVehicle SalesTravelling &amp; SubsistanceUsed Cars</v>
          </cell>
          <cell r="H983" t="str">
            <v/>
          </cell>
          <cell r="I983" t="str">
            <v/>
          </cell>
          <cell r="J983">
            <v>0</v>
          </cell>
          <cell r="K983">
            <v>0</v>
          </cell>
          <cell r="L983">
            <v>0</v>
          </cell>
        </row>
        <row r="984">
          <cell r="A984" t="str">
            <v>501050920</v>
          </cell>
          <cell r="B984" t="str">
            <v>50</v>
          </cell>
          <cell r="C984" t="str">
            <v>10</v>
          </cell>
          <cell r="D984" t="str">
            <v>509</v>
          </cell>
          <cell r="E984" t="str">
            <v>20</v>
          </cell>
          <cell r="F984" t="str">
            <v>ExpenditureVehicle SalesTravelling &amp; SubsistanceBajaj</v>
          </cell>
          <cell r="H984" t="str">
            <v/>
          </cell>
          <cell r="I984" t="str">
            <v/>
          </cell>
          <cell r="J984">
            <v>0</v>
          </cell>
          <cell r="K984">
            <v>0</v>
          </cell>
          <cell r="L984">
            <v>0</v>
          </cell>
        </row>
        <row r="985">
          <cell r="A985" t="str">
            <v>501050921</v>
          </cell>
          <cell r="B985" t="str">
            <v>50</v>
          </cell>
          <cell r="C985" t="str">
            <v>10</v>
          </cell>
          <cell r="D985" t="str">
            <v>509</v>
          </cell>
          <cell r="E985" t="str">
            <v>21</v>
          </cell>
          <cell r="F985" t="str">
            <v>ExpenditureVehicle SalesTravelling &amp; SubsistanceV/S-Bajaj 2Wheeler</v>
          </cell>
          <cell r="H985">
            <v>134895.19</v>
          </cell>
          <cell r="I985" t="str">
            <v/>
          </cell>
          <cell r="J985">
            <v>134895.19</v>
          </cell>
          <cell r="K985">
            <v>0</v>
          </cell>
          <cell r="L985">
            <v>134895.19</v>
          </cell>
        </row>
        <row r="986">
          <cell r="A986" t="str">
            <v>501050922</v>
          </cell>
          <cell r="B986" t="str">
            <v>50</v>
          </cell>
          <cell r="C986" t="str">
            <v>10</v>
          </cell>
          <cell r="D986" t="str">
            <v>509</v>
          </cell>
          <cell r="E986" t="str">
            <v>22</v>
          </cell>
          <cell r="F986" t="str">
            <v>ExpenditureVehicle SalesTravelling &amp; SubsistanceV/S-Bajaj 3Wheeler</v>
          </cell>
          <cell r="H986">
            <v>202163.22</v>
          </cell>
          <cell r="I986" t="str">
            <v/>
          </cell>
          <cell r="J986">
            <v>202163.22</v>
          </cell>
          <cell r="K986">
            <v>0</v>
          </cell>
          <cell r="L986">
            <v>202163.22</v>
          </cell>
        </row>
        <row r="987">
          <cell r="A987" t="str">
            <v>501050923</v>
          </cell>
          <cell r="B987" t="str">
            <v>50</v>
          </cell>
          <cell r="C987" t="str">
            <v>10</v>
          </cell>
          <cell r="D987" t="str">
            <v>509</v>
          </cell>
          <cell r="E987" t="str">
            <v>23</v>
          </cell>
          <cell r="F987" t="str">
            <v>ExpenditureVehicle SalesTravelling &amp; SubsistanceDiesel Three Wheeler</v>
          </cell>
          <cell r="H987" t="str">
            <v/>
          </cell>
          <cell r="I987" t="str">
            <v/>
          </cell>
          <cell r="J987">
            <v>0</v>
          </cell>
          <cell r="K987">
            <v>0</v>
          </cell>
          <cell r="L987">
            <v>0</v>
          </cell>
        </row>
        <row r="988">
          <cell r="A988" t="str">
            <v>501050930</v>
          </cell>
          <cell r="B988" t="str">
            <v>50</v>
          </cell>
          <cell r="C988" t="str">
            <v>10</v>
          </cell>
          <cell r="D988" t="str">
            <v>509</v>
          </cell>
          <cell r="E988" t="str">
            <v>30</v>
          </cell>
          <cell r="F988" t="str">
            <v>ExpenditureVehicle SalesTravelling &amp; SubsistanceEicher</v>
          </cell>
          <cell r="H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A989" t="str">
            <v>501050940</v>
          </cell>
          <cell r="B989" t="str">
            <v>50</v>
          </cell>
          <cell r="C989" t="str">
            <v>10</v>
          </cell>
          <cell r="D989" t="str">
            <v>509</v>
          </cell>
          <cell r="E989" t="str">
            <v>40</v>
          </cell>
          <cell r="F989" t="str">
            <v>ExpenditureVehicle SalesTravelling &amp; SubsistanceFarmtrac</v>
          </cell>
          <cell r="H989" t="str">
            <v/>
          </cell>
          <cell r="I989" t="str">
            <v/>
          </cell>
          <cell r="J989">
            <v>0</v>
          </cell>
          <cell r="K989">
            <v>0</v>
          </cell>
          <cell r="L989">
            <v>0</v>
          </cell>
        </row>
        <row r="990">
          <cell r="A990" t="str">
            <v>501050945</v>
          </cell>
          <cell r="B990" t="str">
            <v>50</v>
          </cell>
          <cell r="C990" t="str">
            <v>10</v>
          </cell>
          <cell r="D990" t="str">
            <v>509</v>
          </cell>
          <cell r="E990" t="str">
            <v>45</v>
          </cell>
          <cell r="F990" t="str">
            <v xml:space="preserve">ExpenditureVehicle SalesTravelling &amp; SubsistanceHAND TRACTORS </v>
          </cell>
          <cell r="H990">
            <v>2700</v>
          </cell>
          <cell r="I990" t="str">
            <v/>
          </cell>
          <cell r="J990">
            <v>2700</v>
          </cell>
          <cell r="K990">
            <v>0</v>
          </cell>
          <cell r="L990">
            <v>2700</v>
          </cell>
        </row>
        <row r="991">
          <cell r="A991" t="str">
            <v>501050950</v>
          </cell>
          <cell r="B991" t="str">
            <v>50</v>
          </cell>
          <cell r="C991" t="str">
            <v>10</v>
          </cell>
          <cell r="D991" t="str">
            <v>509</v>
          </cell>
          <cell r="E991" t="str">
            <v>50</v>
          </cell>
          <cell r="F991" t="str">
            <v>ExpenditureVehicle SalesTravelling &amp; SubsistanceLocal Spares</v>
          </cell>
          <cell r="H991" t="str">
            <v/>
          </cell>
          <cell r="I991" t="str">
            <v/>
          </cell>
          <cell r="J991">
            <v>0</v>
          </cell>
          <cell r="K991">
            <v>0</v>
          </cell>
          <cell r="L991">
            <v>0</v>
          </cell>
        </row>
        <row r="992">
          <cell r="A992" t="str">
            <v>501050951</v>
          </cell>
          <cell r="B992" t="str">
            <v>50</v>
          </cell>
          <cell r="C992" t="str">
            <v>10</v>
          </cell>
          <cell r="D992" t="str">
            <v>509</v>
          </cell>
          <cell r="E992" t="str">
            <v>51</v>
          </cell>
          <cell r="F992" t="str">
            <v>ExpenditureVehicle SalesTravelling &amp; SubsistanceGeneral Stores</v>
          </cell>
          <cell r="H992" t="str">
            <v/>
          </cell>
          <cell r="I992" t="str">
            <v/>
          </cell>
          <cell r="J992">
            <v>0</v>
          </cell>
          <cell r="K992">
            <v>0</v>
          </cell>
          <cell r="L992">
            <v>0</v>
          </cell>
        </row>
        <row r="993">
          <cell r="A993" t="str">
            <v>501050952</v>
          </cell>
          <cell r="B993" t="str">
            <v>50</v>
          </cell>
          <cell r="C993" t="str">
            <v>10</v>
          </cell>
          <cell r="D993" t="str">
            <v>509</v>
          </cell>
          <cell r="E993" t="str">
            <v>52</v>
          </cell>
          <cell r="F993" t="str">
            <v>ExpenditureVehicle SalesTravelling &amp; SubsistanceOil Stores</v>
          </cell>
          <cell r="H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A994" t="str">
            <v>501050999</v>
          </cell>
          <cell r="B994" t="str">
            <v>50</v>
          </cell>
          <cell r="C994" t="str">
            <v>10</v>
          </cell>
          <cell r="D994" t="str">
            <v>509</v>
          </cell>
          <cell r="E994" t="str">
            <v>99</v>
          </cell>
          <cell r="F994" t="str">
            <v>ExpenditureVehicle SalesTravelling &amp; SubsistanceGeneral</v>
          </cell>
          <cell r="H994" t="str">
            <v/>
          </cell>
          <cell r="I994" t="str">
            <v/>
          </cell>
          <cell r="J994">
            <v>0</v>
          </cell>
          <cell r="K994">
            <v>0</v>
          </cell>
          <cell r="L994">
            <v>0</v>
          </cell>
        </row>
        <row r="995">
          <cell r="A995" t="str">
            <v>501051011</v>
          </cell>
          <cell r="B995" t="str">
            <v>50</v>
          </cell>
          <cell r="C995" t="str">
            <v>10</v>
          </cell>
          <cell r="D995" t="str">
            <v>510</v>
          </cell>
          <cell r="E995" t="str">
            <v>11</v>
          </cell>
          <cell r="F995" t="str">
            <v>ExpenditureVehicle SalesForeign TravelingV/S-Ford Passenger</v>
          </cell>
          <cell r="H995">
            <v>46245</v>
          </cell>
          <cell r="I995" t="str">
            <v/>
          </cell>
          <cell r="J995">
            <v>46245</v>
          </cell>
          <cell r="K995">
            <v>0</v>
          </cell>
          <cell r="L995">
            <v>46245</v>
          </cell>
        </row>
        <row r="996">
          <cell r="A996" t="str">
            <v>501051021</v>
          </cell>
          <cell r="B996" t="str">
            <v>50</v>
          </cell>
          <cell r="C996" t="str">
            <v>10</v>
          </cell>
          <cell r="D996" t="str">
            <v>510</v>
          </cell>
          <cell r="E996" t="str">
            <v>21</v>
          </cell>
          <cell r="F996" t="str">
            <v>ExpenditureVehicle SalesForeign TravelingV/S-Bajaj 2Wheeler</v>
          </cell>
          <cell r="H996">
            <v>46245</v>
          </cell>
          <cell r="I996" t="str">
            <v/>
          </cell>
          <cell r="J996">
            <v>46245</v>
          </cell>
          <cell r="K996">
            <v>0</v>
          </cell>
          <cell r="L996">
            <v>46245</v>
          </cell>
        </row>
        <row r="997">
          <cell r="A997" t="str">
            <v>501051022</v>
          </cell>
          <cell r="B997" t="str">
            <v>50</v>
          </cell>
          <cell r="C997" t="str">
            <v>10</v>
          </cell>
          <cell r="D997" t="str">
            <v>510</v>
          </cell>
          <cell r="E997" t="str">
            <v>22</v>
          </cell>
          <cell r="F997" t="str">
            <v>ExpenditureVehicle SalesForeign TravelingV/S-Bajaj 3Wheeler</v>
          </cell>
          <cell r="H997">
            <v>416208</v>
          </cell>
          <cell r="I997" t="str">
            <v/>
          </cell>
          <cell r="J997">
            <v>416208</v>
          </cell>
          <cell r="K997">
            <v>0</v>
          </cell>
          <cell r="L997">
            <v>416208</v>
          </cell>
        </row>
        <row r="998">
          <cell r="A998" t="str">
            <v>501051030</v>
          </cell>
          <cell r="B998" t="str">
            <v>50</v>
          </cell>
          <cell r="C998" t="str">
            <v>10</v>
          </cell>
          <cell r="D998" t="str">
            <v>510</v>
          </cell>
          <cell r="E998" t="str">
            <v>30</v>
          </cell>
          <cell r="F998" t="str">
            <v>ExpenditureVehicle SalesForeign TravelingEicher</v>
          </cell>
          <cell r="H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A999" t="str">
            <v>501051040</v>
          </cell>
          <cell r="B999" t="str">
            <v>50</v>
          </cell>
          <cell r="C999" t="str">
            <v>10</v>
          </cell>
          <cell r="D999" t="str">
            <v>510</v>
          </cell>
          <cell r="E999" t="str">
            <v>40</v>
          </cell>
          <cell r="F999" t="str">
            <v>ExpenditureVehicle SalesForeign TravelingFarmtrac</v>
          </cell>
          <cell r="H999" t="str">
            <v/>
          </cell>
          <cell r="I999" t="str">
            <v/>
          </cell>
          <cell r="J999">
            <v>0</v>
          </cell>
          <cell r="K999">
            <v>0</v>
          </cell>
          <cell r="L999">
            <v>0</v>
          </cell>
        </row>
        <row r="1000">
          <cell r="A1000" t="str">
            <v>501051110</v>
          </cell>
          <cell r="B1000" t="str">
            <v>50</v>
          </cell>
          <cell r="C1000" t="str">
            <v>10</v>
          </cell>
          <cell r="D1000" t="str">
            <v>511</v>
          </cell>
          <cell r="E1000" t="str">
            <v>10</v>
          </cell>
          <cell r="F1000" t="str">
            <v>ExpenditureVehicle SalesVehicle MaintenanceFord</v>
          </cell>
          <cell r="H1000" t="str">
            <v/>
          </cell>
          <cell r="I1000" t="str">
            <v/>
          </cell>
          <cell r="J1000">
            <v>0</v>
          </cell>
          <cell r="K1000">
            <v>0</v>
          </cell>
          <cell r="L1000">
            <v>0</v>
          </cell>
        </row>
        <row r="1001">
          <cell r="A1001" t="str">
            <v>501051111</v>
          </cell>
          <cell r="B1001" t="str">
            <v>50</v>
          </cell>
          <cell r="C1001" t="str">
            <v>10</v>
          </cell>
          <cell r="D1001" t="str">
            <v>511</v>
          </cell>
          <cell r="E1001" t="str">
            <v>11</v>
          </cell>
          <cell r="F1001" t="str">
            <v>ExpenditureVehicle SalesVehicle MaintenanceV/S-Ford Passenger</v>
          </cell>
          <cell r="H1001">
            <v>38350</v>
          </cell>
          <cell r="I1001" t="str">
            <v/>
          </cell>
          <cell r="J1001">
            <v>38350</v>
          </cell>
          <cell r="K1001">
            <v>0</v>
          </cell>
          <cell r="L1001">
            <v>38350</v>
          </cell>
        </row>
        <row r="1002">
          <cell r="A1002" t="str">
            <v>501051112</v>
          </cell>
          <cell r="B1002" t="str">
            <v>50</v>
          </cell>
          <cell r="C1002" t="str">
            <v>10</v>
          </cell>
          <cell r="D1002" t="str">
            <v>511</v>
          </cell>
          <cell r="E1002" t="str">
            <v>12</v>
          </cell>
          <cell r="F1002" t="str">
            <v>ExpenditureVehicle SalesVehicle MaintenanceV/S-Ford Commercial</v>
          </cell>
          <cell r="H1002" t="str">
            <v/>
          </cell>
          <cell r="I1002" t="str">
            <v/>
          </cell>
          <cell r="J1002">
            <v>0</v>
          </cell>
          <cell r="K1002">
            <v>0</v>
          </cell>
          <cell r="L1002">
            <v>0</v>
          </cell>
        </row>
        <row r="1003">
          <cell r="A1003" t="str">
            <v>501051120</v>
          </cell>
          <cell r="B1003" t="str">
            <v>50</v>
          </cell>
          <cell r="C1003" t="str">
            <v>10</v>
          </cell>
          <cell r="D1003" t="str">
            <v>511</v>
          </cell>
          <cell r="E1003" t="str">
            <v>20</v>
          </cell>
          <cell r="F1003" t="str">
            <v>ExpenditureVehicle SalesVehicle MaintenanceBajaj</v>
          </cell>
          <cell r="H1003" t="str">
            <v/>
          </cell>
          <cell r="I1003" t="str">
            <v/>
          </cell>
          <cell r="J1003">
            <v>0</v>
          </cell>
          <cell r="K1003">
            <v>0</v>
          </cell>
          <cell r="L1003">
            <v>0</v>
          </cell>
        </row>
        <row r="1004">
          <cell r="A1004" t="str">
            <v>501051121</v>
          </cell>
          <cell r="B1004" t="str">
            <v>50</v>
          </cell>
          <cell r="C1004" t="str">
            <v>10</v>
          </cell>
          <cell r="D1004" t="str">
            <v>511</v>
          </cell>
          <cell r="E1004" t="str">
            <v>21</v>
          </cell>
          <cell r="F1004" t="str">
            <v>ExpenditureVehicle SalesVehicle MaintenanceV/S-Bajaj 2Wheeler</v>
          </cell>
          <cell r="H1004">
            <v>694429.97</v>
          </cell>
          <cell r="I1004">
            <v>98692</v>
          </cell>
          <cell r="J1004">
            <v>595737.97</v>
          </cell>
          <cell r="K1004">
            <v>0</v>
          </cell>
          <cell r="L1004">
            <v>595737.97</v>
          </cell>
        </row>
        <row r="1005">
          <cell r="A1005" t="str">
            <v>501051122</v>
          </cell>
          <cell r="B1005" t="str">
            <v>50</v>
          </cell>
          <cell r="C1005" t="str">
            <v>10</v>
          </cell>
          <cell r="D1005" t="str">
            <v>511</v>
          </cell>
          <cell r="E1005" t="str">
            <v>22</v>
          </cell>
          <cell r="F1005" t="str">
            <v>ExpenditureVehicle SalesVehicle MaintenanceV/S-Bajaj 3Wheeler</v>
          </cell>
          <cell r="H1005">
            <v>1055145.96</v>
          </cell>
          <cell r="I1005">
            <v>649373</v>
          </cell>
          <cell r="J1005">
            <v>405772.96</v>
          </cell>
          <cell r="K1005">
            <v>0</v>
          </cell>
          <cell r="L1005">
            <v>405772.96</v>
          </cell>
        </row>
        <row r="1006">
          <cell r="A1006" t="str">
            <v>501051123</v>
          </cell>
          <cell r="B1006" t="str">
            <v>50</v>
          </cell>
          <cell r="C1006" t="str">
            <v>10</v>
          </cell>
          <cell r="D1006" t="str">
            <v>511</v>
          </cell>
          <cell r="E1006" t="str">
            <v>23</v>
          </cell>
          <cell r="F1006" t="str">
            <v>ExpenditureVehicle SalesVehicle MaintenanceDiesel Three Wheeler</v>
          </cell>
          <cell r="H1006" t="str">
            <v/>
          </cell>
          <cell r="I1006" t="str">
            <v/>
          </cell>
          <cell r="J1006">
            <v>0</v>
          </cell>
          <cell r="K1006">
            <v>0</v>
          </cell>
          <cell r="L1006">
            <v>0</v>
          </cell>
        </row>
        <row r="1007">
          <cell r="A1007" t="str">
            <v>501051130</v>
          </cell>
          <cell r="B1007" t="str">
            <v>50</v>
          </cell>
          <cell r="C1007" t="str">
            <v>10</v>
          </cell>
          <cell r="D1007" t="str">
            <v>511</v>
          </cell>
          <cell r="E1007" t="str">
            <v>30</v>
          </cell>
          <cell r="F1007" t="str">
            <v>ExpenditureVehicle SalesVehicle MaintenanceEicher</v>
          </cell>
          <cell r="H1007" t="str">
            <v/>
          </cell>
          <cell r="I1007" t="str">
            <v/>
          </cell>
          <cell r="J1007">
            <v>0</v>
          </cell>
          <cell r="K1007">
            <v>0</v>
          </cell>
          <cell r="L1007">
            <v>0</v>
          </cell>
        </row>
        <row r="1008">
          <cell r="A1008" t="str">
            <v>501051140</v>
          </cell>
          <cell r="B1008" t="str">
            <v>50</v>
          </cell>
          <cell r="C1008" t="str">
            <v>10</v>
          </cell>
          <cell r="D1008" t="str">
            <v>511</v>
          </cell>
          <cell r="E1008" t="str">
            <v>40</v>
          </cell>
          <cell r="F1008" t="str">
            <v>ExpenditureVehicle SalesVehicle MaintenanceFarmtrac</v>
          </cell>
          <cell r="H1008" t="str">
            <v/>
          </cell>
          <cell r="I1008" t="str">
            <v/>
          </cell>
          <cell r="J1008">
            <v>0</v>
          </cell>
          <cell r="K1008">
            <v>0</v>
          </cell>
          <cell r="L1008">
            <v>0</v>
          </cell>
        </row>
        <row r="1009">
          <cell r="A1009" t="str">
            <v>501051199</v>
          </cell>
          <cell r="B1009" t="str">
            <v>50</v>
          </cell>
          <cell r="C1009" t="str">
            <v>10</v>
          </cell>
          <cell r="D1009" t="str">
            <v>511</v>
          </cell>
          <cell r="E1009" t="str">
            <v>99</v>
          </cell>
          <cell r="F1009" t="str">
            <v>ExpenditureVehicle SalesVehicle MaintenanceGeneral</v>
          </cell>
          <cell r="H1009">
            <v>12790</v>
          </cell>
          <cell r="I1009">
            <v>3471</v>
          </cell>
          <cell r="J1009">
            <v>9319</v>
          </cell>
          <cell r="K1009">
            <v>0</v>
          </cell>
          <cell r="L1009">
            <v>9319</v>
          </cell>
        </row>
        <row r="1010">
          <cell r="A1010" t="str">
            <v>501051211</v>
          </cell>
          <cell r="B1010" t="str">
            <v>50</v>
          </cell>
          <cell r="C1010" t="str">
            <v>10</v>
          </cell>
          <cell r="D1010" t="str">
            <v>512</v>
          </cell>
          <cell r="E1010" t="str">
            <v>11</v>
          </cell>
          <cell r="F1010" t="str">
            <v>ExpenditureVehicle SalesDepreciationV/S-Ford Passenger</v>
          </cell>
          <cell r="H1010">
            <v>167221.68</v>
          </cell>
          <cell r="I1010" t="str">
            <v/>
          </cell>
          <cell r="J1010">
            <v>167221.68</v>
          </cell>
          <cell r="K1010">
            <v>0</v>
          </cell>
          <cell r="L1010">
            <v>167221.68</v>
          </cell>
        </row>
        <row r="1011">
          <cell r="A1011" t="str">
            <v>501051212</v>
          </cell>
          <cell r="B1011" t="str">
            <v>50</v>
          </cell>
          <cell r="C1011" t="str">
            <v>10</v>
          </cell>
          <cell r="D1011" t="str">
            <v>512</v>
          </cell>
          <cell r="E1011" t="str">
            <v>12</v>
          </cell>
          <cell r="F1011" t="str">
            <v>ExpenditureVehicle SalesDepreciationV/S-Ford Commercial</v>
          </cell>
          <cell r="H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A1012" t="str">
            <v>501051221</v>
          </cell>
          <cell r="B1012" t="str">
            <v>50</v>
          </cell>
          <cell r="C1012" t="str">
            <v>10</v>
          </cell>
          <cell r="D1012" t="str">
            <v>512</v>
          </cell>
          <cell r="E1012" t="str">
            <v>21</v>
          </cell>
          <cell r="F1012" t="str">
            <v>ExpenditureVehicle SalesDepreciationV/S-Bajaj 2Wheeler</v>
          </cell>
          <cell r="H1012">
            <v>1344741.63</v>
          </cell>
          <cell r="I1012" t="str">
            <v/>
          </cell>
          <cell r="J1012">
            <v>1344741.63</v>
          </cell>
          <cell r="K1012">
            <v>0</v>
          </cell>
          <cell r="L1012">
            <v>1344741.63</v>
          </cell>
        </row>
        <row r="1013">
          <cell r="A1013" t="str">
            <v>501051222</v>
          </cell>
          <cell r="B1013" t="str">
            <v>50</v>
          </cell>
          <cell r="C1013" t="str">
            <v>10</v>
          </cell>
          <cell r="D1013" t="str">
            <v>512</v>
          </cell>
          <cell r="E1013" t="str">
            <v>22</v>
          </cell>
          <cell r="F1013" t="str">
            <v>ExpenditureVehicle SalesDepreciationV/S-Bajaj 3Wheeler</v>
          </cell>
          <cell r="H1013">
            <v>1018527.03</v>
          </cell>
          <cell r="I1013" t="str">
            <v/>
          </cell>
          <cell r="J1013">
            <v>1018527.03</v>
          </cell>
          <cell r="K1013">
            <v>0</v>
          </cell>
          <cell r="L1013">
            <v>1018527.03</v>
          </cell>
        </row>
        <row r="1014">
          <cell r="A1014" t="str">
            <v>501051230</v>
          </cell>
          <cell r="B1014" t="str">
            <v>50</v>
          </cell>
          <cell r="C1014" t="str">
            <v>10</v>
          </cell>
          <cell r="D1014" t="str">
            <v>512</v>
          </cell>
          <cell r="E1014" t="str">
            <v>30</v>
          </cell>
          <cell r="F1014" t="str">
            <v>ExpenditureVehicle SalesDepreciationEicher</v>
          </cell>
          <cell r="H1014" t="str">
            <v/>
          </cell>
          <cell r="I1014" t="str">
            <v/>
          </cell>
          <cell r="J1014">
            <v>0</v>
          </cell>
          <cell r="K1014">
            <v>0</v>
          </cell>
          <cell r="L1014">
            <v>0</v>
          </cell>
        </row>
        <row r="1015">
          <cell r="A1015" t="str">
            <v>501051240</v>
          </cell>
          <cell r="B1015" t="str">
            <v>50</v>
          </cell>
          <cell r="C1015" t="str">
            <v>10</v>
          </cell>
          <cell r="D1015" t="str">
            <v>512</v>
          </cell>
          <cell r="E1015" t="str">
            <v>40</v>
          </cell>
          <cell r="F1015" t="str">
            <v>ExpenditureVehicle SalesDepreciationFarmtrac</v>
          </cell>
          <cell r="H1015" t="str">
            <v/>
          </cell>
          <cell r="I1015" t="str">
            <v/>
          </cell>
          <cell r="J1015">
            <v>0</v>
          </cell>
          <cell r="K1015">
            <v>0</v>
          </cell>
          <cell r="L1015">
            <v>0</v>
          </cell>
        </row>
        <row r="1016">
          <cell r="A1016" t="str">
            <v>501051310</v>
          </cell>
          <cell r="B1016" t="str">
            <v>50</v>
          </cell>
          <cell r="C1016" t="str">
            <v>10</v>
          </cell>
          <cell r="D1016" t="str">
            <v>513</v>
          </cell>
          <cell r="E1016" t="str">
            <v>10</v>
          </cell>
          <cell r="F1016" t="str">
            <v>ExpenditureVehicle SalesSales PromotionFord</v>
          </cell>
          <cell r="H1016" t="str">
            <v/>
          </cell>
          <cell r="I1016" t="str">
            <v/>
          </cell>
          <cell r="J1016">
            <v>0</v>
          </cell>
          <cell r="K1016">
            <v>0</v>
          </cell>
          <cell r="L1016">
            <v>0</v>
          </cell>
        </row>
        <row r="1017">
          <cell r="A1017" t="str">
            <v>501051311</v>
          </cell>
          <cell r="B1017" t="str">
            <v>50</v>
          </cell>
          <cell r="C1017" t="str">
            <v>10</v>
          </cell>
          <cell r="D1017" t="str">
            <v>513</v>
          </cell>
          <cell r="E1017" t="str">
            <v>11</v>
          </cell>
          <cell r="F1017" t="str">
            <v>ExpenditureVehicle SalesSales PromotionV/S-Ford Passenger</v>
          </cell>
          <cell r="H1017" t="str">
            <v/>
          </cell>
          <cell r="I1017" t="str">
            <v/>
          </cell>
          <cell r="J1017">
            <v>0</v>
          </cell>
          <cell r="K1017">
            <v>0</v>
          </cell>
          <cell r="L1017">
            <v>0</v>
          </cell>
        </row>
        <row r="1018">
          <cell r="A1018" t="str">
            <v>501051312</v>
          </cell>
          <cell r="B1018" t="str">
            <v>50</v>
          </cell>
          <cell r="C1018" t="str">
            <v>10</v>
          </cell>
          <cell r="D1018" t="str">
            <v>513</v>
          </cell>
          <cell r="E1018" t="str">
            <v>12</v>
          </cell>
          <cell r="F1018" t="str">
            <v>ExpenditureVehicle SalesSales PromotionV/S-Ford Commercial</v>
          </cell>
          <cell r="H1018" t="str">
            <v/>
          </cell>
          <cell r="I1018" t="str">
            <v/>
          </cell>
          <cell r="J1018">
            <v>0</v>
          </cell>
          <cell r="K1018">
            <v>0</v>
          </cell>
          <cell r="L1018">
            <v>0</v>
          </cell>
        </row>
        <row r="1019">
          <cell r="A1019" t="str">
            <v>501051315</v>
          </cell>
          <cell r="B1019" t="str">
            <v>50</v>
          </cell>
          <cell r="C1019" t="str">
            <v>10</v>
          </cell>
          <cell r="D1019" t="str">
            <v>513</v>
          </cell>
          <cell r="E1019" t="str">
            <v>15</v>
          </cell>
          <cell r="F1019" t="str">
            <v>ExpenditureVehicle SalesSales PromotionUsed Cars</v>
          </cell>
          <cell r="H1019" t="str">
            <v/>
          </cell>
          <cell r="I1019" t="str">
            <v/>
          </cell>
          <cell r="J1019">
            <v>0</v>
          </cell>
          <cell r="K1019">
            <v>0</v>
          </cell>
          <cell r="L1019">
            <v>0</v>
          </cell>
        </row>
        <row r="1020">
          <cell r="A1020" t="str">
            <v>501051320</v>
          </cell>
          <cell r="B1020" t="str">
            <v>50</v>
          </cell>
          <cell r="C1020" t="str">
            <v>10</v>
          </cell>
          <cell r="D1020" t="str">
            <v>513</v>
          </cell>
          <cell r="E1020" t="str">
            <v>20</v>
          </cell>
          <cell r="F1020" t="str">
            <v>ExpenditureVehicle SalesSales PromotionBajaj</v>
          </cell>
          <cell r="H1020" t="str">
            <v/>
          </cell>
          <cell r="I1020" t="str">
            <v/>
          </cell>
          <cell r="J1020">
            <v>0</v>
          </cell>
          <cell r="K1020">
            <v>0</v>
          </cell>
          <cell r="L1020">
            <v>0</v>
          </cell>
        </row>
        <row r="1021">
          <cell r="A1021" t="str">
            <v>501051321</v>
          </cell>
          <cell r="B1021" t="str">
            <v>50</v>
          </cell>
          <cell r="C1021" t="str">
            <v>10</v>
          </cell>
          <cell r="D1021" t="str">
            <v>513</v>
          </cell>
          <cell r="E1021" t="str">
            <v>21</v>
          </cell>
          <cell r="F1021" t="str">
            <v>ExpenditureVehicle SalesSales PromotionV/S-Bajaj 2Wheeler</v>
          </cell>
          <cell r="H1021">
            <v>1999431.81</v>
          </cell>
          <cell r="I1021">
            <v>11359</v>
          </cell>
          <cell r="J1021">
            <v>1988072.81</v>
          </cell>
          <cell r="K1021">
            <v>0</v>
          </cell>
          <cell r="L1021">
            <v>1988072.81</v>
          </cell>
        </row>
        <row r="1022">
          <cell r="A1022" t="str">
            <v>501051322</v>
          </cell>
          <cell r="B1022" t="str">
            <v>50</v>
          </cell>
          <cell r="C1022" t="str">
            <v>10</v>
          </cell>
          <cell r="D1022" t="str">
            <v>513</v>
          </cell>
          <cell r="E1022" t="str">
            <v>22</v>
          </cell>
          <cell r="F1022" t="str">
            <v>ExpenditureVehicle SalesSales PromotionV/S-Bajaj 3Wheeler</v>
          </cell>
          <cell r="H1022">
            <v>3013479.52</v>
          </cell>
          <cell r="I1022" t="str">
            <v/>
          </cell>
          <cell r="J1022">
            <v>3013479.52</v>
          </cell>
          <cell r="K1022">
            <v>0</v>
          </cell>
          <cell r="L1022">
            <v>3013479.52</v>
          </cell>
        </row>
        <row r="1023">
          <cell r="A1023" t="str">
            <v>501051323</v>
          </cell>
          <cell r="B1023" t="str">
            <v>50</v>
          </cell>
          <cell r="C1023" t="str">
            <v>10</v>
          </cell>
          <cell r="D1023" t="str">
            <v>513</v>
          </cell>
          <cell r="E1023" t="str">
            <v>23</v>
          </cell>
          <cell r="F1023" t="str">
            <v>ExpenditureVehicle SalesSales PromotionDiesel Three Wheeler</v>
          </cell>
          <cell r="H1023">
            <v>6448</v>
          </cell>
          <cell r="I1023" t="str">
            <v/>
          </cell>
          <cell r="J1023">
            <v>6448</v>
          </cell>
          <cell r="K1023">
            <v>0</v>
          </cell>
          <cell r="L1023">
            <v>6448</v>
          </cell>
        </row>
        <row r="1024">
          <cell r="A1024" t="str">
            <v>501051325</v>
          </cell>
          <cell r="B1024" t="str">
            <v>50</v>
          </cell>
          <cell r="C1024" t="str">
            <v>10</v>
          </cell>
          <cell r="D1024" t="str">
            <v>513</v>
          </cell>
          <cell r="E1024" t="str">
            <v>25</v>
          </cell>
          <cell r="F1024" t="str">
            <v>ExpenditureVehicle SalesSales PromotionAccessories</v>
          </cell>
          <cell r="H1024" t="str">
            <v/>
          </cell>
          <cell r="I1024" t="str">
            <v/>
          </cell>
          <cell r="J1024">
            <v>0</v>
          </cell>
          <cell r="K1024">
            <v>0</v>
          </cell>
          <cell r="L1024">
            <v>0</v>
          </cell>
        </row>
        <row r="1025">
          <cell r="A1025" t="str">
            <v>501051330</v>
          </cell>
          <cell r="B1025" t="str">
            <v>50</v>
          </cell>
          <cell r="C1025" t="str">
            <v>10</v>
          </cell>
          <cell r="D1025" t="str">
            <v>513</v>
          </cell>
          <cell r="E1025" t="str">
            <v>30</v>
          </cell>
          <cell r="F1025" t="str">
            <v>ExpenditureVehicle SalesSales PromotionEicher</v>
          </cell>
          <cell r="H1025" t="str">
            <v/>
          </cell>
          <cell r="I1025" t="str">
            <v/>
          </cell>
          <cell r="J1025">
            <v>0</v>
          </cell>
          <cell r="K1025">
            <v>0</v>
          </cell>
          <cell r="L1025">
            <v>0</v>
          </cell>
        </row>
        <row r="1026">
          <cell r="A1026" t="str">
            <v>501051340</v>
          </cell>
          <cell r="B1026" t="str">
            <v>50</v>
          </cell>
          <cell r="C1026" t="str">
            <v>10</v>
          </cell>
          <cell r="D1026" t="str">
            <v>513</v>
          </cell>
          <cell r="E1026" t="str">
            <v>40</v>
          </cell>
          <cell r="F1026" t="str">
            <v>ExpenditureVehicle SalesSales PromotionFarmtrac</v>
          </cell>
          <cell r="H1026" t="str">
            <v/>
          </cell>
          <cell r="I1026" t="str">
            <v/>
          </cell>
          <cell r="J1026">
            <v>0</v>
          </cell>
          <cell r="K1026">
            <v>0</v>
          </cell>
          <cell r="L1026">
            <v>0</v>
          </cell>
        </row>
        <row r="1027">
          <cell r="A1027" t="str">
            <v>501051360</v>
          </cell>
          <cell r="B1027" t="str">
            <v>50</v>
          </cell>
          <cell r="C1027" t="str">
            <v>10</v>
          </cell>
          <cell r="D1027" t="str">
            <v>513</v>
          </cell>
          <cell r="E1027" t="str">
            <v>60</v>
          </cell>
          <cell r="F1027" t="str">
            <v>ExpenditureVehicle SalesSales PromotionAccident Repair</v>
          </cell>
          <cell r="H1027" t="str">
            <v/>
          </cell>
          <cell r="I1027" t="str">
            <v/>
          </cell>
          <cell r="J1027">
            <v>0</v>
          </cell>
          <cell r="K1027">
            <v>0</v>
          </cell>
          <cell r="L1027">
            <v>0</v>
          </cell>
        </row>
        <row r="1028">
          <cell r="A1028" t="str">
            <v>501051373</v>
          </cell>
          <cell r="B1028" t="str">
            <v>50</v>
          </cell>
          <cell r="C1028" t="str">
            <v>10</v>
          </cell>
          <cell r="D1028" t="str">
            <v>513</v>
          </cell>
          <cell r="E1028" t="str">
            <v>73</v>
          </cell>
          <cell r="F1028" t="str">
            <v xml:space="preserve">ExpenditureVehicle SalesSales PromotionLPG kits </v>
          </cell>
          <cell r="H1028" t="str">
            <v/>
          </cell>
          <cell r="I1028" t="str">
            <v/>
          </cell>
          <cell r="J1028">
            <v>0</v>
          </cell>
          <cell r="K1028">
            <v>0</v>
          </cell>
          <cell r="L1028">
            <v>0</v>
          </cell>
        </row>
        <row r="1029">
          <cell r="A1029" t="str">
            <v>501051390</v>
          </cell>
          <cell r="B1029" t="str">
            <v>50</v>
          </cell>
          <cell r="C1029" t="str">
            <v>10</v>
          </cell>
          <cell r="D1029" t="str">
            <v>513</v>
          </cell>
          <cell r="E1029" t="str">
            <v>90</v>
          </cell>
          <cell r="F1029" t="str">
            <v>ExpenditureVehicle SalesSales PromotionGeneral Spares</v>
          </cell>
          <cell r="H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A1030" t="str">
            <v>501051399</v>
          </cell>
          <cell r="B1030" t="str">
            <v>50</v>
          </cell>
          <cell r="C1030" t="str">
            <v>10</v>
          </cell>
          <cell r="D1030" t="str">
            <v>513</v>
          </cell>
          <cell r="E1030" t="str">
            <v>99</v>
          </cell>
          <cell r="F1030" t="str">
            <v>ExpenditureVehicle SalesSales PromotionGeneral</v>
          </cell>
          <cell r="H1030" t="str">
            <v/>
          </cell>
          <cell r="I1030" t="str">
            <v/>
          </cell>
          <cell r="J1030">
            <v>0</v>
          </cell>
          <cell r="K1030">
            <v>0</v>
          </cell>
          <cell r="L1030">
            <v>0</v>
          </cell>
        </row>
        <row r="1031">
          <cell r="A1031" t="str">
            <v>501051421</v>
          </cell>
          <cell r="B1031" t="str">
            <v>50</v>
          </cell>
          <cell r="C1031" t="str">
            <v>10</v>
          </cell>
          <cell r="D1031" t="str">
            <v>514</v>
          </cell>
          <cell r="E1031" t="str">
            <v>21</v>
          </cell>
          <cell r="F1031" t="str">
            <v>ExpenditureVehicle SalesCommissionV/S-Bajaj 2Wheeler</v>
          </cell>
          <cell r="H1031" t="str">
            <v/>
          </cell>
          <cell r="I1031" t="str">
            <v/>
          </cell>
          <cell r="J1031">
            <v>0</v>
          </cell>
          <cell r="K1031">
            <v>0</v>
          </cell>
          <cell r="L1031">
            <v>0</v>
          </cell>
        </row>
        <row r="1032">
          <cell r="A1032" t="str">
            <v>501051422</v>
          </cell>
          <cell r="B1032" t="str">
            <v>50</v>
          </cell>
          <cell r="C1032" t="str">
            <v>10</v>
          </cell>
          <cell r="D1032" t="str">
            <v>514</v>
          </cell>
          <cell r="E1032" t="str">
            <v>22</v>
          </cell>
          <cell r="F1032" t="str">
            <v>ExpenditureVehicle SalesCommissionV/S-Bajaj 3Wheeler</v>
          </cell>
          <cell r="H1032" t="str">
            <v/>
          </cell>
          <cell r="I1032" t="str">
            <v/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 t="str">
            <v>501051510</v>
          </cell>
          <cell r="B1033" t="str">
            <v>50</v>
          </cell>
          <cell r="C1033" t="str">
            <v>10</v>
          </cell>
          <cell r="D1033" t="str">
            <v>515</v>
          </cell>
          <cell r="E1033" t="str">
            <v>10</v>
          </cell>
          <cell r="F1033" t="str">
            <v>ExpenditureVehicle SalesGifts &amp; ComplementsFord</v>
          </cell>
          <cell r="H1033" t="str">
            <v/>
          </cell>
          <cell r="I1033" t="str">
            <v/>
          </cell>
          <cell r="J1033">
            <v>0</v>
          </cell>
          <cell r="K1033">
            <v>0</v>
          </cell>
          <cell r="L1033">
            <v>0</v>
          </cell>
        </row>
        <row r="1034">
          <cell r="A1034" t="str">
            <v>501051511</v>
          </cell>
          <cell r="B1034" t="str">
            <v>50</v>
          </cell>
          <cell r="C1034" t="str">
            <v>10</v>
          </cell>
          <cell r="D1034" t="str">
            <v>515</v>
          </cell>
          <cell r="E1034" t="str">
            <v>11</v>
          </cell>
          <cell r="F1034" t="str">
            <v>ExpenditureVehicle SalesGifts &amp; ComplementsV/S-Ford Passenger</v>
          </cell>
          <cell r="H1034" t="str">
            <v/>
          </cell>
          <cell r="I1034" t="str">
            <v/>
          </cell>
          <cell r="J1034">
            <v>0</v>
          </cell>
          <cell r="K1034">
            <v>0</v>
          </cell>
          <cell r="L1034">
            <v>0</v>
          </cell>
        </row>
        <row r="1035">
          <cell r="A1035" t="str">
            <v>501051521</v>
          </cell>
          <cell r="B1035" t="str">
            <v>50</v>
          </cell>
          <cell r="C1035" t="str">
            <v>10</v>
          </cell>
          <cell r="D1035" t="str">
            <v>515</v>
          </cell>
          <cell r="E1035" t="str">
            <v>21</v>
          </cell>
          <cell r="F1035" t="str">
            <v>ExpenditureVehicle SalesGifts &amp; ComplementsV/S-Bajaj 2Wheeler</v>
          </cell>
          <cell r="H1035">
            <v>14703.9</v>
          </cell>
          <cell r="I1035" t="str">
            <v/>
          </cell>
          <cell r="J1035">
            <v>14703.9</v>
          </cell>
          <cell r="K1035">
            <v>0</v>
          </cell>
          <cell r="L1035">
            <v>14703.9</v>
          </cell>
        </row>
        <row r="1036">
          <cell r="A1036" t="str">
            <v>501051522</v>
          </cell>
          <cell r="B1036" t="str">
            <v>50</v>
          </cell>
          <cell r="C1036" t="str">
            <v>10</v>
          </cell>
          <cell r="D1036" t="str">
            <v>515</v>
          </cell>
          <cell r="E1036" t="str">
            <v>22</v>
          </cell>
          <cell r="F1036" t="str">
            <v>ExpenditureVehicle SalesGifts &amp; ComplementsV/S-Bajaj 3Wheeler</v>
          </cell>
          <cell r="H1036" t="str">
            <v/>
          </cell>
          <cell r="I1036" t="str">
            <v/>
          </cell>
          <cell r="J1036">
            <v>0</v>
          </cell>
          <cell r="K1036">
            <v>0</v>
          </cell>
          <cell r="L1036">
            <v>0</v>
          </cell>
        </row>
        <row r="1037">
          <cell r="A1037" t="str">
            <v>501051540</v>
          </cell>
          <cell r="B1037" t="str">
            <v>50</v>
          </cell>
          <cell r="C1037" t="str">
            <v>10</v>
          </cell>
          <cell r="D1037" t="str">
            <v>515</v>
          </cell>
          <cell r="E1037" t="str">
            <v>40</v>
          </cell>
          <cell r="F1037" t="str">
            <v>ExpenditureVehicle SalesGifts &amp; ComplementsFarmtrac</v>
          </cell>
          <cell r="H1037" t="str">
            <v/>
          </cell>
          <cell r="I1037" t="str">
            <v/>
          </cell>
          <cell r="J1037">
            <v>0</v>
          </cell>
          <cell r="K1037">
            <v>0</v>
          </cell>
          <cell r="L1037">
            <v>0</v>
          </cell>
        </row>
        <row r="1038">
          <cell r="A1038" t="str">
            <v>501051599</v>
          </cell>
          <cell r="B1038" t="str">
            <v>50</v>
          </cell>
          <cell r="C1038" t="str">
            <v>10</v>
          </cell>
          <cell r="D1038" t="str">
            <v>515</v>
          </cell>
          <cell r="E1038" t="str">
            <v>99</v>
          </cell>
          <cell r="F1038" t="str">
            <v>ExpenditureVehicle SalesGifts &amp; ComplementsGeneral</v>
          </cell>
          <cell r="H1038">
            <v>500</v>
          </cell>
          <cell r="I1038" t="str">
            <v/>
          </cell>
          <cell r="J1038">
            <v>500</v>
          </cell>
          <cell r="K1038">
            <v>0</v>
          </cell>
          <cell r="L1038">
            <v>500</v>
          </cell>
        </row>
        <row r="1039">
          <cell r="A1039" t="str">
            <v>501051610</v>
          </cell>
          <cell r="B1039" t="str">
            <v>50</v>
          </cell>
          <cell r="C1039" t="str">
            <v>10</v>
          </cell>
          <cell r="D1039" t="str">
            <v>516</v>
          </cell>
          <cell r="E1039" t="str">
            <v>10</v>
          </cell>
          <cell r="F1039" t="str">
            <v>ExpenditureVehicle SalesTelephoneFord</v>
          </cell>
          <cell r="H1039">
            <v>183.16</v>
          </cell>
          <cell r="I1039" t="str">
            <v/>
          </cell>
          <cell r="J1039">
            <v>183.16</v>
          </cell>
          <cell r="K1039">
            <v>0</v>
          </cell>
          <cell r="L1039">
            <v>183.16</v>
          </cell>
        </row>
        <row r="1040">
          <cell r="A1040" t="str">
            <v>501051611</v>
          </cell>
          <cell r="B1040" t="str">
            <v>50</v>
          </cell>
          <cell r="C1040" t="str">
            <v>10</v>
          </cell>
          <cell r="D1040" t="str">
            <v>516</v>
          </cell>
          <cell r="E1040" t="str">
            <v>11</v>
          </cell>
          <cell r="F1040" t="str">
            <v>ExpenditureVehicle SalesTelephoneV/S-Ford Passenger</v>
          </cell>
          <cell r="H1040">
            <v>4650.75</v>
          </cell>
          <cell r="I1040" t="str">
            <v/>
          </cell>
          <cell r="J1040">
            <v>4650.75</v>
          </cell>
          <cell r="K1040">
            <v>6615.5</v>
          </cell>
          <cell r="L1040">
            <v>11266.25</v>
          </cell>
        </row>
        <row r="1041">
          <cell r="A1041" t="str">
            <v>501051612</v>
          </cell>
          <cell r="B1041" t="str">
            <v>50</v>
          </cell>
          <cell r="C1041" t="str">
            <v>10</v>
          </cell>
          <cell r="D1041" t="str">
            <v>516</v>
          </cell>
          <cell r="E1041" t="str">
            <v>12</v>
          </cell>
          <cell r="F1041" t="str">
            <v>ExpenditureVehicle SalesTelephoneV/S-Ford Commercial</v>
          </cell>
          <cell r="H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A1042" t="str">
            <v>501051615</v>
          </cell>
          <cell r="B1042" t="str">
            <v>50</v>
          </cell>
          <cell r="C1042" t="str">
            <v>10</v>
          </cell>
          <cell r="D1042" t="str">
            <v>516</v>
          </cell>
          <cell r="E1042" t="str">
            <v>15</v>
          </cell>
          <cell r="F1042" t="str">
            <v>ExpenditureVehicle SalesTelephoneUsed Cars</v>
          </cell>
          <cell r="H1042" t="str">
            <v/>
          </cell>
          <cell r="I1042" t="str">
            <v/>
          </cell>
          <cell r="J1042">
            <v>0</v>
          </cell>
          <cell r="K1042">
            <v>0</v>
          </cell>
          <cell r="L1042">
            <v>0</v>
          </cell>
        </row>
        <row r="1043">
          <cell r="A1043" t="str">
            <v>501051620</v>
          </cell>
          <cell r="B1043" t="str">
            <v>50</v>
          </cell>
          <cell r="C1043" t="str">
            <v>10</v>
          </cell>
          <cell r="D1043" t="str">
            <v>516</v>
          </cell>
          <cell r="E1043" t="str">
            <v>20</v>
          </cell>
          <cell r="F1043" t="str">
            <v>ExpenditureVehicle SalesTelephoneBajaj</v>
          </cell>
          <cell r="H1043" t="str">
            <v/>
          </cell>
          <cell r="I1043" t="str">
            <v/>
          </cell>
          <cell r="J1043">
            <v>0</v>
          </cell>
          <cell r="K1043">
            <v>0</v>
          </cell>
          <cell r="L1043">
            <v>0</v>
          </cell>
        </row>
        <row r="1044">
          <cell r="A1044" t="str">
            <v>501051621</v>
          </cell>
          <cell r="B1044" t="str">
            <v>50</v>
          </cell>
          <cell r="C1044" t="str">
            <v>10</v>
          </cell>
          <cell r="D1044" t="str">
            <v>516</v>
          </cell>
          <cell r="E1044" t="str">
            <v>21</v>
          </cell>
          <cell r="F1044" t="str">
            <v>ExpenditureVehicle SalesTelephoneV/S-Bajaj 2Wheeler</v>
          </cell>
          <cell r="H1044">
            <v>163859.93</v>
          </cell>
          <cell r="I1044" t="str">
            <v/>
          </cell>
          <cell r="J1044">
            <v>163859.93</v>
          </cell>
          <cell r="K1044">
            <v>44729.83</v>
          </cell>
          <cell r="L1044">
            <v>208589.76</v>
          </cell>
        </row>
        <row r="1045">
          <cell r="A1045" t="str">
            <v>501051622</v>
          </cell>
          <cell r="B1045" t="str">
            <v>50</v>
          </cell>
          <cell r="C1045" t="str">
            <v>10</v>
          </cell>
          <cell r="D1045" t="str">
            <v>516</v>
          </cell>
          <cell r="E1045" t="str">
            <v>22</v>
          </cell>
          <cell r="F1045" t="str">
            <v>ExpenditureVehicle SalesTelephoneV/S-Bajaj 3Wheeler</v>
          </cell>
          <cell r="H1045">
            <v>384510.67</v>
          </cell>
          <cell r="I1045" t="str">
            <v/>
          </cell>
          <cell r="J1045">
            <v>384510.67</v>
          </cell>
          <cell r="K1045">
            <v>78859.12</v>
          </cell>
          <cell r="L1045">
            <v>463369.79</v>
          </cell>
        </row>
        <row r="1046">
          <cell r="A1046" t="str">
            <v>501051630</v>
          </cell>
          <cell r="B1046" t="str">
            <v>50</v>
          </cell>
          <cell r="C1046" t="str">
            <v>10</v>
          </cell>
          <cell r="D1046" t="str">
            <v>516</v>
          </cell>
          <cell r="E1046" t="str">
            <v>30</v>
          </cell>
          <cell r="F1046" t="str">
            <v>ExpenditureVehicle SalesTelephoneEicher</v>
          </cell>
          <cell r="H1046" t="str">
            <v/>
          </cell>
          <cell r="I1046" t="str">
            <v/>
          </cell>
          <cell r="J1046">
            <v>0</v>
          </cell>
          <cell r="K1046">
            <v>0</v>
          </cell>
          <cell r="L1046">
            <v>0</v>
          </cell>
        </row>
        <row r="1047">
          <cell r="A1047" t="str">
            <v>501051640</v>
          </cell>
          <cell r="B1047" t="str">
            <v>50</v>
          </cell>
          <cell r="C1047" t="str">
            <v>10</v>
          </cell>
          <cell r="D1047" t="str">
            <v>516</v>
          </cell>
          <cell r="E1047" t="str">
            <v>40</v>
          </cell>
          <cell r="F1047" t="str">
            <v>ExpenditureVehicle SalesTelephoneFarmtrac</v>
          </cell>
          <cell r="H1047" t="str">
            <v/>
          </cell>
          <cell r="I1047" t="str">
            <v/>
          </cell>
          <cell r="J1047">
            <v>0</v>
          </cell>
          <cell r="K1047">
            <v>0</v>
          </cell>
          <cell r="L1047">
            <v>0</v>
          </cell>
        </row>
        <row r="1048">
          <cell r="A1048" t="str">
            <v>501051651</v>
          </cell>
          <cell r="B1048" t="str">
            <v>50</v>
          </cell>
          <cell r="C1048" t="str">
            <v>10</v>
          </cell>
          <cell r="D1048" t="str">
            <v>516</v>
          </cell>
          <cell r="E1048" t="str">
            <v>51</v>
          </cell>
          <cell r="F1048" t="str">
            <v>ExpenditureVehicle SalesTelephoneGeneral Stores</v>
          </cell>
          <cell r="H1048" t="str">
            <v/>
          </cell>
          <cell r="I1048" t="str">
            <v/>
          </cell>
          <cell r="J1048">
            <v>0</v>
          </cell>
          <cell r="K1048">
            <v>0</v>
          </cell>
          <cell r="L1048">
            <v>0</v>
          </cell>
        </row>
        <row r="1049">
          <cell r="A1049" t="str">
            <v>501051699</v>
          </cell>
          <cell r="B1049" t="str">
            <v>50</v>
          </cell>
          <cell r="C1049" t="str">
            <v>10</v>
          </cell>
          <cell r="D1049" t="str">
            <v>516</v>
          </cell>
          <cell r="E1049" t="str">
            <v>99</v>
          </cell>
          <cell r="F1049" t="str">
            <v>ExpenditureVehicle SalesTelephoneGeneral</v>
          </cell>
          <cell r="H1049">
            <v>16402.75</v>
          </cell>
          <cell r="I1049" t="str">
            <v/>
          </cell>
          <cell r="J1049">
            <v>16402.75</v>
          </cell>
          <cell r="K1049">
            <v>0</v>
          </cell>
          <cell r="L1049">
            <v>16402.75</v>
          </cell>
        </row>
        <row r="1050">
          <cell r="A1050" t="str">
            <v>501051710</v>
          </cell>
          <cell r="B1050" t="str">
            <v>50</v>
          </cell>
          <cell r="C1050" t="str">
            <v>10</v>
          </cell>
          <cell r="D1050" t="str">
            <v>517</v>
          </cell>
          <cell r="E1050" t="str">
            <v>10</v>
          </cell>
          <cell r="F1050" t="str">
            <v>ExpenditureVehicle SalesFax ChargesFord</v>
          </cell>
          <cell r="H1050" t="str">
            <v/>
          </cell>
          <cell r="I1050" t="str">
            <v/>
          </cell>
          <cell r="J1050">
            <v>0</v>
          </cell>
          <cell r="K1050">
            <v>0</v>
          </cell>
          <cell r="L1050">
            <v>0</v>
          </cell>
        </row>
        <row r="1051">
          <cell r="A1051" t="str">
            <v>501051711</v>
          </cell>
          <cell r="B1051" t="str">
            <v>50</v>
          </cell>
          <cell r="C1051" t="str">
            <v>10</v>
          </cell>
          <cell r="D1051" t="str">
            <v>517</v>
          </cell>
          <cell r="E1051" t="str">
            <v>11</v>
          </cell>
          <cell r="F1051" t="str">
            <v>ExpenditureVehicle SalesFax ChargesV/S-Ford Passenger</v>
          </cell>
          <cell r="H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A1052" t="str">
            <v>501051721</v>
          </cell>
          <cell r="B1052" t="str">
            <v>50</v>
          </cell>
          <cell r="C1052" t="str">
            <v>10</v>
          </cell>
          <cell r="D1052" t="str">
            <v>517</v>
          </cell>
          <cell r="E1052" t="str">
            <v>21</v>
          </cell>
          <cell r="F1052" t="str">
            <v>ExpenditureVehicle SalesFax ChargesV/S-Bajaj 2Wheeler</v>
          </cell>
          <cell r="H1052">
            <v>6482.4</v>
          </cell>
          <cell r="I1052" t="str">
            <v/>
          </cell>
          <cell r="J1052">
            <v>6482.4</v>
          </cell>
          <cell r="K1052">
            <v>0</v>
          </cell>
          <cell r="L1052">
            <v>6482.4</v>
          </cell>
        </row>
        <row r="1053">
          <cell r="A1053" t="str">
            <v>501051722</v>
          </cell>
          <cell r="B1053" t="str">
            <v>50</v>
          </cell>
          <cell r="C1053" t="str">
            <v>10</v>
          </cell>
          <cell r="D1053" t="str">
            <v>517</v>
          </cell>
          <cell r="E1053" t="str">
            <v>22</v>
          </cell>
          <cell r="F1053" t="str">
            <v>ExpenditureVehicle SalesFax ChargesV/S-Bajaj 3Wheeler</v>
          </cell>
          <cell r="H1053">
            <v>18465.599999999999</v>
          </cell>
          <cell r="I1053" t="str">
            <v/>
          </cell>
          <cell r="J1053">
            <v>18465.599999999999</v>
          </cell>
          <cell r="K1053">
            <v>0</v>
          </cell>
          <cell r="L1053">
            <v>18465.599999999999</v>
          </cell>
        </row>
        <row r="1054">
          <cell r="A1054" t="str">
            <v>501051730</v>
          </cell>
          <cell r="B1054" t="str">
            <v>50</v>
          </cell>
          <cell r="C1054" t="str">
            <v>10</v>
          </cell>
          <cell r="D1054" t="str">
            <v>517</v>
          </cell>
          <cell r="E1054" t="str">
            <v>30</v>
          </cell>
          <cell r="F1054" t="str">
            <v>ExpenditureVehicle SalesFax ChargesEicher</v>
          </cell>
          <cell r="H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A1055" t="str">
            <v>501051811</v>
          </cell>
          <cell r="B1055" t="str">
            <v>50</v>
          </cell>
          <cell r="C1055" t="str">
            <v>10</v>
          </cell>
          <cell r="D1055" t="str">
            <v>518</v>
          </cell>
          <cell r="E1055" t="str">
            <v>11</v>
          </cell>
          <cell r="F1055" t="str">
            <v>ExpenditureVehicle SalesInsuranceV/S-Ford Passenger</v>
          </cell>
          <cell r="H1055">
            <v>11450.84</v>
          </cell>
          <cell r="I1055" t="str">
            <v/>
          </cell>
          <cell r="J1055">
            <v>11450.84</v>
          </cell>
          <cell r="K1055">
            <v>0</v>
          </cell>
          <cell r="L1055">
            <v>11450.84</v>
          </cell>
        </row>
        <row r="1056">
          <cell r="A1056" t="str">
            <v>501051812</v>
          </cell>
          <cell r="B1056" t="str">
            <v>50</v>
          </cell>
          <cell r="C1056" t="str">
            <v>10</v>
          </cell>
          <cell r="D1056" t="str">
            <v>518</v>
          </cell>
          <cell r="E1056" t="str">
            <v>12</v>
          </cell>
          <cell r="F1056" t="str">
            <v>ExpenditureVehicle SalesInsuranceV/S-Ford Commercial</v>
          </cell>
          <cell r="H1056" t="str">
            <v/>
          </cell>
          <cell r="I1056" t="str">
            <v/>
          </cell>
          <cell r="J1056">
            <v>0</v>
          </cell>
          <cell r="K1056">
            <v>0</v>
          </cell>
          <cell r="L1056">
            <v>0</v>
          </cell>
        </row>
        <row r="1057">
          <cell r="A1057" t="str">
            <v>501051815</v>
          </cell>
          <cell r="B1057" t="str">
            <v>50</v>
          </cell>
          <cell r="C1057" t="str">
            <v>10</v>
          </cell>
          <cell r="D1057" t="str">
            <v>518</v>
          </cell>
          <cell r="E1057" t="str">
            <v>15</v>
          </cell>
          <cell r="F1057" t="str">
            <v>ExpenditureVehicle SalesInsuranceUsed Cars</v>
          </cell>
          <cell r="H1057" t="str">
            <v/>
          </cell>
          <cell r="I1057" t="str">
            <v/>
          </cell>
          <cell r="J1057">
            <v>0</v>
          </cell>
          <cell r="K1057">
            <v>0</v>
          </cell>
          <cell r="L1057">
            <v>0</v>
          </cell>
        </row>
        <row r="1058">
          <cell r="A1058" t="str">
            <v>501051820</v>
          </cell>
          <cell r="B1058" t="str">
            <v>50</v>
          </cell>
          <cell r="C1058" t="str">
            <v>10</v>
          </cell>
          <cell r="D1058" t="str">
            <v>518</v>
          </cell>
          <cell r="E1058" t="str">
            <v>20</v>
          </cell>
          <cell r="F1058" t="str">
            <v>ExpenditureVehicle SalesInsuranceBajaj</v>
          </cell>
          <cell r="H1058" t="str">
            <v/>
          </cell>
          <cell r="I1058" t="str">
            <v/>
          </cell>
          <cell r="J1058">
            <v>0</v>
          </cell>
          <cell r="K1058">
            <v>0</v>
          </cell>
          <cell r="L1058">
            <v>0</v>
          </cell>
        </row>
        <row r="1059">
          <cell r="A1059" t="str">
            <v>501051821</v>
          </cell>
          <cell r="B1059" t="str">
            <v>50</v>
          </cell>
          <cell r="C1059" t="str">
            <v>10</v>
          </cell>
          <cell r="D1059" t="str">
            <v>518</v>
          </cell>
          <cell r="E1059" t="str">
            <v>21</v>
          </cell>
          <cell r="F1059" t="str">
            <v>ExpenditureVehicle SalesInsuranceV/S-Bajaj 2Wheeler</v>
          </cell>
          <cell r="H1059">
            <v>165855.24</v>
          </cell>
          <cell r="I1059" t="str">
            <v/>
          </cell>
          <cell r="J1059">
            <v>165855.24</v>
          </cell>
          <cell r="K1059">
            <v>0</v>
          </cell>
          <cell r="L1059">
            <v>165855.24</v>
          </cell>
        </row>
        <row r="1060">
          <cell r="A1060" t="str">
            <v>501051822</v>
          </cell>
          <cell r="B1060" t="str">
            <v>50</v>
          </cell>
          <cell r="C1060" t="str">
            <v>10</v>
          </cell>
          <cell r="D1060" t="str">
            <v>518</v>
          </cell>
          <cell r="E1060" t="str">
            <v>22</v>
          </cell>
          <cell r="F1060" t="str">
            <v>ExpenditureVehicle SalesInsuranceV/S-Bajaj 3Wheeler</v>
          </cell>
          <cell r="H1060">
            <v>257447.37</v>
          </cell>
          <cell r="I1060" t="str">
            <v/>
          </cell>
          <cell r="J1060">
            <v>257447.37</v>
          </cell>
          <cell r="K1060">
            <v>0</v>
          </cell>
          <cell r="L1060">
            <v>257447.37</v>
          </cell>
        </row>
        <row r="1061">
          <cell r="A1061" t="str">
            <v>501051830</v>
          </cell>
          <cell r="B1061" t="str">
            <v>50</v>
          </cell>
          <cell r="C1061" t="str">
            <v>10</v>
          </cell>
          <cell r="D1061" t="str">
            <v>518</v>
          </cell>
          <cell r="E1061" t="str">
            <v>30</v>
          </cell>
          <cell r="F1061" t="str">
            <v>ExpenditureVehicle SalesInsuranceEicher</v>
          </cell>
          <cell r="H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A1062" t="str">
            <v>501051840</v>
          </cell>
          <cell r="B1062" t="str">
            <v>50</v>
          </cell>
          <cell r="C1062" t="str">
            <v>10</v>
          </cell>
          <cell r="D1062" t="str">
            <v>518</v>
          </cell>
          <cell r="E1062" t="str">
            <v>40</v>
          </cell>
          <cell r="F1062" t="str">
            <v>ExpenditureVehicle SalesInsuranceFarmtrac</v>
          </cell>
          <cell r="H1062" t="str">
            <v/>
          </cell>
          <cell r="I1062" t="str">
            <v/>
          </cell>
          <cell r="J1062">
            <v>0</v>
          </cell>
          <cell r="K1062">
            <v>0</v>
          </cell>
          <cell r="L1062">
            <v>0</v>
          </cell>
        </row>
        <row r="1063">
          <cell r="A1063" t="str">
            <v>501051899</v>
          </cell>
          <cell r="B1063" t="str">
            <v>50</v>
          </cell>
          <cell r="C1063" t="str">
            <v>10</v>
          </cell>
          <cell r="D1063" t="str">
            <v>518</v>
          </cell>
          <cell r="E1063" t="str">
            <v>99</v>
          </cell>
          <cell r="F1063" t="str">
            <v>ExpenditureVehicle SalesInsuranceGeneral</v>
          </cell>
          <cell r="H1063">
            <v>245492.75</v>
          </cell>
          <cell r="I1063" t="str">
            <v/>
          </cell>
          <cell r="J1063">
            <v>245492.75</v>
          </cell>
          <cell r="K1063">
            <v>0</v>
          </cell>
          <cell r="L1063">
            <v>245492.75</v>
          </cell>
        </row>
        <row r="1064">
          <cell r="A1064" t="str">
            <v>501051910</v>
          </cell>
          <cell r="B1064" t="str">
            <v>50</v>
          </cell>
          <cell r="C1064" t="str">
            <v>10</v>
          </cell>
          <cell r="D1064" t="str">
            <v>519</v>
          </cell>
          <cell r="E1064" t="str">
            <v>10</v>
          </cell>
          <cell r="F1064" t="str">
            <v>ExpenditureVehicle SalesRenewals &amp; LicensesFord</v>
          </cell>
          <cell r="H1064">
            <v>5500</v>
          </cell>
          <cell r="I1064" t="str">
            <v/>
          </cell>
          <cell r="J1064">
            <v>5500</v>
          </cell>
          <cell r="K1064">
            <v>0</v>
          </cell>
          <cell r="L1064">
            <v>5500</v>
          </cell>
        </row>
        <row r="1065">
          <cell r="A1065" t="str">
            <v>501051911</v>
          </cell>
          <cell r="B1065" t="str">
            <v>50</v>
          </cell>
          <cell r="C1065" t="str">
            <v>10</v>
          </cell>
          <cell r="D1065" t="str">
            <v>519</v>
          </cell>
          <cell r="E1065" t="str">
            <v>11</v>
          </cell>
          <cell r="F1065" t="str">
            <v>ExpenditureVehicle SalesRenewals &amp; LicensesV/S-Ford Passenger</v>
          </cell>
          <cell r="H1065" t="str">
            <v/>
          </cell>
          <cell r="I1065" t="str">
            <v/>
          </cell>
          <cell r="J1065">
            <v>0</v>
          </cell>
          <cell r="K1065">
            <v>0</v>
          </cell>
          <cell r="L1065">
            <v>0</v>
          </cell>
        </row>
        <row r="1066">
          <cell r="A1066" t="str">
            <v>501051912</v>
          </cell>
          <cell r="B1066" t="str">
            <v>50</v>
          </cell>
          <cell r="C1066" t="str">
            <v>10</v>
          </cell>
          <cell r="D1066" t="str">
            <v>519</v>
          </cell>
          <cell r="E1066" t="str">
            <v>12</v>
          </cell>
          <cell r="F1066" t="str">
            <v>ExpenditureVehicle SalesRenewals &amp; LicensesV/S-Ford Commercial</v>
          </cell>
          <cell r="H1066" t="str">
            <v/>
          </cell>
          <cell r="I1066" t="str">
            <v/>
          </cell>
          <cell r="J1066">
            <v>0</v>
          </cell>
          <cell r="K1066">
            <v>0</v>
          </cell>
          <cell r="L1066">
            <v>0</v>
          </cell>
        </row>
        <row r="1067">
          <cell r="A1067" t="str">
            <v>501051920</v>
          </cell>
          <cell r="B1067" t="str">
            <v>50</v>
          </cell>
          <cell r="C1067" t="str">
            <v>10</v>
          </cell>
          <cell r="D1067" t="str">
            <v>519</v>
          </cell>
          <cell r="E1067" t="str">
            <v>20</v>
          </cell>
          <cell r="F1067" t="str">
            <v>ExpenditureVehicle SalesRenewals &amp; LicensesBajaj</v>
          </cell>
          <cell r="H1067" t="str">
            <v/>
          </cell>
          <cell r="I1067" t="str">
            <v/>
          </cell>
          <cell r="J1067">
            <v>0</v>
          </cell>
          <cell r="K1067">
            <v>0</v>
          </cell>
          <cell r="L1067">
            <v>0</v>
          </cell>
        </row>
        <row r="1068">
          <cell r="A1068" t="str">
            <v>501051921</v>
          </cell>
          <cell r="B1068" t="str">
            <v>50</v>
          </cell>
          <cell r="C1068" t="str">
            <v>10</v>
          </cell>
          <cell r="D1068" t="str">
            <v>519</v>
          </cell>
          <cell r="E1068" t="str">
            <v>21</v>
          </cell>
          <cell r="F1068" t="str">
            <v>ExpenditureVehicle SalesRenewals &amp; LicensesV/S-Bajaj 2Wheeler</v>
          </cell>
          <cell r="H1068">
            <v>5068</v>
          </cell>
          <cell r="I1068" t="str">
            <v/>
          </cell>
          <cell r="J1068">
            <v>5068</v>
          </cell>
          <cell r="K1068">
            <v>0</v>
          </cell>
          <cell r="L1068">
            <v>5068</v>
          </cell>
        </row>
        <row r="1069">
          <cell r="A1069" t="str">
            <v>501051922</v>
          </cell>
          <cell r="B1069" t="str">
            <v>50</v>
          </cell>
          <cell r="C1069" t="str">
            <v>10</v>
          </cell>
          <cell r="D1069" t="str">
            <v>519</v>
          </cell>
          <cell r="E1069" t="str">
            <v>22</v>
          </cell>
          <cell r="F1069" t="str">
            <v>ExpenditureVehicle SalesRenewals &amp; LicensesV/S-Bajaj 3Wheeler</v>
          </cell>
          <cell r="H1069">
            <v>8802</v>
          </cell>
          <cell r="I1069" t="str">
            <v/>
          </cell>
          <cell r="J1069">
            <v>8802</v>
          </cell>
          <cell r="K1069">
            <v>0</v>
          </cell>
          <cell r="L1069">
            <v>8802</v>
          </cell>
        </row>
        <row r="1070">
          <cell r="A1070" t="str">
            <v>501051940</v>
          </cell>
          <cell r="B1070" t="str">
            <v>50</v>
          </cell>
          <cell r="C1070" t="str">
            <v>10</v>
          </cell>
          <cell r="D1070" t="str">
            <v>519</v>
          </cell>
          <cell r="E1070" t="str">
            <v>40</v>
          </cell>
          <cell r="F1070" t="str">
            <v>ExpenditureVehicle SalesRenewals &amp; LicensesFarmtrac</v>
          </cell>
          <cell r="H1070" t="str">
            <v/>
          </cell>
          <cell r="I1070" t="str">
            <v/>
          </cell>
          <cell r="J1070">
            <v>0</v>
          </cell>
          <cell r="K1070">
            <v>0</v>
          </cell>
          <cell r="L1070">
            <v>0</v>
          </cell>
        </row>
        <row r="1071">
          <cell r="A1071" t="str">
            <v>501051999</v>
          </cell>
          <cell r="B1071" t="str">
            <v>50</v>
          </cell>
          <cell r="C1071" t="str">
            <v>10</v>
          </cell>
          <cell r="D1071" t="str">
            <v>519</v>
          </cell>
          <cell r="E1071" t="str">
            <v>99</v>
          </cell>
          <cell r="F1071" t="str">
            <v>ExpenditureVehicle SalesRenewals &amp; LicensesGeneral</v>
          </cell>
          <cell r="H1071">
            <v>7500</v>
          </cell>
          <cell r="I1071" t="str">
            <v/>
          </cell>
          <cell r="J1071">
            <v>7500</v>
          </cell>
          <cell r="K1071">
            <v>0</v>
          </cell>
          <cell r="L1071">
            <v>7500</v>
          </cell>
        </row>
        <row r="1072">
          <cell r="A1072" t="str">
            <v>501052011</v>
          </cell>
          <cell r="B1072" t="str">
            <v>50</v>
          </cell>
          <cell r="C1072" t="str">
            <v>10</v>
          </cell>
          <cell r="D1072" t="str">
            <v>520</v>
          </cell>
          <cell r="E1072" t="str">
            <v>11</v>
          </cell>
          <cell r="F1072" t="str">
            <v>ExpenditureVehicle SalesCharity &amp; DonationV/S-Ford Passenger</v>
          </cell>
          <cell r="H1072" t="str">
            <v/>
          </cell>
          <cell r="I1072" t="str">
            <v/>
          </cell>
          <cell r="J1072">
            <v>0</v>
          </cell>
          <cell r="K1072">
            <v>0</v>
          </cell>
          <cell r="L1072">
            <v>0</v>
          </cell>
        </row>
        <row r="1073">
          <cell r="A1073" t="str">
            <v>501052021</v>
          </cell>
          <cell r="B1073" t="str">
            <v>50</v>
          </cell>
          <cell r="C1073" t="str">
            <v>10</v>
          </cell>
          <cell r="D1073" t="str">
            <v>520</v>
          </cell>
          <cell r="E1073" t="str">
            <v>21</v>
          </cell>
          <cell r="F1073" t="str">
            <v>ExpenditureVehicle SalesCharity &amp; DonationV/S-Bajaj 2Wheeler</v>
          </cell>
          <cell r="H1073" t="str">
            <v/>
          </cell>
          <cell r="I1073" t="str">
            <v/>
          </cell>
          <cell r="J1073">
            <v>0</v>
          </cell>
          <cell r="K1073">
            <v>0</v>
          </cell>
          <cell r="L1073">
            <v>0</v>
          </cell>
        </row>
        <row r="1074">
          <cell r="A1074" t="str">
            <v>501052022</v>
          </cell>
          <cell r="B1074" t="str">
            <v>50</v>
          </cell>
          <cell r="C1074" t="str">
            <v>10</v>
          </cell>
          <cell r="D1074" t="str">
            <v>520</v>
          </cell>
          <cell r="E1074" t="str">
            <v>22</v>
          </cell>
          <cell r="F1074" t="str">
            <v>ExpenditureVehicle SalesCharity &amp; DonationV/S-Bajaj 3Wheeler</v>
          </cell>
          <cell r="H1074" t="str">
            <v/>
          </cell>
          <cell r="I1074" t="str">
            <v/>
          </cell>
          <cell r="J1074">
            <v>0</v>
          </cell>
          <cell r="K1074">
            <v>0</v>
          </cell>
          <cell r="L1074">
            <v>0</v>
          </cell>
        </row>
        <row r="1075">
          <cell r="A1075" t="str">
            <v>501052110</v>
          </cell>
          <cell r="B1075" t="str">
            <v>50</v>
          </cell>
          <cell r="C1075" t="str">
            <v>10</v>
          </cell>
          <cell r="D1075" t="str">
            <v>521</v>
          </cell>
          <cell r="E1075" t="str">
            <v>10</v>
          </cell>
          <cell r="F1075" t="str">
            <v>ExpenditureVehicle SalesEntertainmentFord</v>
          </cell>
          <cell r="H1075">
            <v>1738</v>
          </cell>
          <cell r="I1075" t="str">
            <v/>
          </cell>
          <cell r="J1075">
            <v>1738</v>
          </cell>
          <cell r="K1075">
            <v>0</v>
          </cell>
          <cell r="L1075">
            <v>1738</v>
          </cell>
        </row>
        <row r="1076">
          <cell r="A1076" t="str">
            <v>501052111</v>
          </cell>
          <cell r="B1076" t="str">
            <v>50</v>
          </cell>
          <cell r="C1076" t="str">
            <v>10</v>
          </cell>
          <cell r="D1076" t="str">
            <v>521</v>
          </cell>
          <cell r="E1076" t="str">
            <v>11</v>
          </cell>
          <cell r="F1076" t="str">
            <v>ExpenditureVehicle SalesEntertainmentV/S-Ford Passenger</v>
          </cell>
          <cell r="H1076" t="str">
            <v/>
          </cell>
          <cell r="I1076" t="str">
            <v/>
          </cell>
          <cell r="J1076">
            <v>0</v>
          </cell>
          <cell r="K1076">
            <v>0</v>
          </cell>
          <cell r="L1076">
            <v>0</v>
          </cell>
        </row>
        <row r="1077">
          <cell r="A1077" t="str">
            <v>501052120</v>
          </cell>
          <cell r="B1077" t="str">
            <v>50</v>
          </cell>
          <cell r="C1077" t="str">
            <v>10</v>
          </cell>
          <cell r="D1077" t="str">
            <v>521</v>
          </cell>
          <cell r="E1077" t="str">
            <v>20</v>
          </cell>
          <cell r="F1077" t="str">
            <v>ExpenditureVehicle SalesEntertainmentBajaj</v>
          </cell>
          <cell r="H1077" t="str">
            <v/>
          </cell>
          <cell r="I1077" t="str">
            <v/>
          </cell>
          <cell r="J1077">
            <v>0</v>
          </cell>
          <cell r="K1077">
            <v>0</v>
          </cell>
          <cell r="L1077">
            <v>0</v>
          </cell>
        </row>
        <row r="1078">
          <cell r="A1078" t="str">
            <v>501052121</v>
          </cell>
          <cell r="B1078" t="str">
            <v>50</v>
          </cell>
          <cell r="C1078" t="str">
            <v>10</v>
          </cell>
          <cell r="D1078" t="str">
            <v>521</v>
          </cell>
          <cell r="E1078" t="str">
            <v>21</v>
          </cell>
          <cell r="F1078" t="str">
            <v>ExpenditureVehicle SalesEntertainmentV/S-Bajaj 2Wheeler</v>
          </cell>
          <cell r="H1078">
            <v>8662.5</v>
          </cell>
          <cell r="I1078" t="str">
            <v/>
          </cell>
          <cell r="J1078">
            <v>8662.5</v>
          </cell>
          <cell r="K1078">
            <v>0</v>
          </cell>
          <cell r="L1078">
            <v>8662.5</v>
          </cell>
        </row>
        <row r="1079">
          <cell r="A1079" t="str">
            <v>501052122</v>
          </cell>
          <cell r="B1079" t="str">
            <v>50</v>
          </cell>
          <cell r="C1079" t="str">
            <v>10</v>
          </cell>
          <cell r="D1079" t="str">
            <v>521</v>
          </cell>
          <cell r="E1079" t="str">
            <v>22</v>
          </cell>
          <cell r="F1079" t="str">
            <v>ExpenditureVehicle SalesEntertainmentV/S-Bajaj 3Wheeler</v>
          </cell>
          <cell r="H1079">
            <v>20212.5</v>
          </cell>
          <cell r="I1079" t="str">
            <v/>
          </cell>
          <cell r="J1079">
            <v>20212.5</v>
          </cell>
          <cell r="K1079">
            <v>0</v>
          </cell>
          <cell r="L1079">
            <v>20212.5</v>
          </cell>
        </row>
        <row r="1080">
          <cell r="A1080" t="str">
            <v>501052130</v>
          </cell>
          <cell r="B1080" t="str">
            <v>50</v>
          </cell>
          <cell r="C1080" t="str">
            <v>10</v>
          </cell>
          <cell r="D1080" t="str">
            <v>521</v>
          </cell>
          <cell r="E1080" t="str">
            <v>30</v>
          </cell>
          <cell r="F1080" t="str">
            <v>ExpenditureVehicle SalesEntertainmentEicher</v>
          </cell>
          <cell r="H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A1081" t="str">
            <v>501052140</v>
          </cell>
          <cell r="B1081" t="str">
            <v>50</v>
          </cell>
          <cell r="C1081" t="str">
            <v>10</v>
          </cell>
          <cell r="D1081" t="str">
            <v>521</v>
          </cell>
          <cell r="E1081" t="str">
            <v>40</v>
          </cell>
          <cell r="F1081" t="str">
            <v>ExpenditureVehicle SalesEntertainmentFarmtrac</v>
          </cell>
          <cell r="H1081" t="str">
            <v/>
          </cell>
          <cell r="I1081" t="str">
            <v/>
          </cell>
          <cell r="J1081">
            <v>0</v>
          </cell>
          <cell r="K1081">
            <v>0</v>
          </cell>
          <cell r="L1081">
            <v>0</v>
          </cell>
        </row>
        <row r="1082">
          <cell r="A1082" t="str">
            <v>501052199</v>
          </cell>
          <cell r="B1082" t="str">
            <v>50</v>
          </cell>
          <cell r="C1082" t="str">
            <v>10</v>
          </cell>
          <cell r="D1082" t="str">
            <v>521</v>
          </cell>
          <cell r="E1082" t="str">
            <v>99</v>
          </cell>
          <cell r="F1082" t="str">
            <v>ExpenditureVehicle SalesEntertainmentGeneral</v>
          </cell>
          <cell r="H1082" t="str">
            <v/>
          </cell>
          <cell r="I1082" t="str">
            <v/>
          </cell>
          <cell r="J1082">
            <v>0</v>
          </cell>
          <cell r="K1082">
            <v>0</v>
          </cell>
          <cell r="L1082">
            <v>0</v>
          </cell>
        </row>
        <row r="1083">
          <cell r="A1083" t="str">
            <v>501052210</v>
          </cell>
          <cell r="B1083" t="str">
            <v>50</v>
          </cell>
          <cell r="C1083" t="str">
            <v>10</v>
          </cell>
          <cell r="D1083" t="str">
            <v>522</v>
          </cell>
          <cell r="E1083" t="str">
            <v>10</v>
          </cell>
          <cell r="F1083" t="str">
            <v>ExpenditureVehicle SalesBuilding MaintenanceFord</v>
          </cell>
          <cell r="H1083" t="str">
            <v/>
          </cell>
          <cell r="I1083" t="str">
            <v/>
          </cell>
          <cell r="J1083">
            <v>0</v>
          </cell>
          <cell r="K1083">
            <v>0</v>
          </cell>
          <cell r="L1083">
            <v>0</v>
          </cell>
        </row>
        <row r="1084">
          <cell r="A1084" t="str">
            <v>501052211</v>
          </cell>
          <cell r="B1084" t="str">
            <v>50</v>
          </cell>
          <cell r="C1084" t="str">
            <v>10</v>
          </cell>
          <cell r="D1084" t="str">
            <v>522</v>
          </cell>
          <cell r="E1084" t="str">
            <v>11</v>
          </cell>
          <cell r="F1084" t="str">
            <v>ExpenditureVehicle SalesBuilding MaintenanceV/S-Ford Passenger</v>
          </cell>
          <cell r="H1084" t="str">
            <v/>
          </cell>
          <cell r="I1084" t="str">
            <v/>
          </cell>
          <cell r="J1084">
            <v>0</v>
          </cell>
          <cell r="K1084">
            <v>0</v>
          </cell>
          <cell r="L1084">
            <v>0</v>
          </cell>
        </row>
        <row r="1085">
          <cell r="A1085" t="str">
            <v>501052212</v>
          </cell>
          <cell r="B1085" t="str">
            <v>50</v>
          </cell>
          <cell r="C1085" t="str">
            <v>10</v>
          </cell>
          <cell r="D1085" t="str">
            <v>522</v>
          </cell>
          <cell r="E1085" t="str">
            <v>12</v>
          </cell>
          <cell r="F1085" t="str">
            <v>ExpenditureVehicle SalesBuilding MaintenanceV/S-Ford Commercial</v>
          </cell>
          <cell r="H1085" t="str">
            <v/>
          </cell>
          <cell r="I1085" t="str">
            <v/>
          </cell>
          <cell r="J1085">
            <v>0</v>
          </cell>
          <cell r="K1085">
            <v>0</v>
          </cell>
          <cell r="L1085">
            <v>0</v>
          </cell>
        </row>
        <row r="1086">
          <cell r="A1086" t="str">
            <v>501052221</v>
          </cell>
          <cell r="B1086" t="str">
            <v>50</v>
          </cell>
          <cell r="C1086" t="str">
            <v>10</v>
          </cell>
          <cell r="D1086" t="str">
            <v>522</v>
          </cell>
          <cell r="E1086" t="str">
            <v>21</v>
          </cell>
          <cell r="F1086" t="str">
            <v>ExpenditureVehicle SalesBuilding MaintenanceV/S-Bajaj 2Wheeler</v>
          </cell>
          <cell r="H1086">
            <v>23022.12</v>
          </cell>
          <cell r="I1086" t="str">
            <v/>
          </cell>
          <cell r="J1086">
            <v>23022.12</v>
          </cell>
          <cell r="K1086">
            <v>0</v>
          </cell>
          <cell r="L1086">
            <v>23022.12</v>
          </cell>
        </row>
        <row r="1087">
          <cell r="A1087" t="str">
            <v>501052222</v>
          </cell>
          <cell r="B1087" t="str">
            <v>50</v>
          </cell>
          <cell r="C1087" t="str">
            <v>10</v>
          </cell>
          <cell r="D1087" t="str">
            <v>522</v>
          </cell>
          <cell r="E1087" t="str">
            <v>22</v>
          </cell>
          <cell r="F1087" t="str">
            <v>ExpenditureVehicle SalesBuilding MaintenanceV/S-Bajaj 3Wheeler</v>
          </cell>
          <cell r="H1087">
            <v>53759.23</v>
          </cell>
          <cell r="I1087" t="str">
            <v/>
          </cell>
          <cell r="J1087">
            <v>53759.23</v>
          </cell>
          <cell r="K1087">
            <v>0</v>
          </cell>
          <cell r="L1087">
            <v>53759.23</v>
          </cell>
        </row>
        <row r="1088">
          <cell r="A1088" t="str">
            <v>501052223</v>
          </cell>
          <cell r="B1088" t="str">
            <v>50</v>
          </cell>
          <cell r="C1088" t="str">
            <v>10</v>
          </cell>
          <cell r="D1088" t="str">
            <v>522</v>
          </cell>
          <cell r="E1088" t="str">
            <v>23</v>
          </cell>
          <cell r="F1088" t="str">
            <v>ExpenditureVehicle SalesBuilding MaintenanceDiesel Three Wheeler</v>
          </cell>
          <cell r="H1088" t="str">
            <v/>
          </cell>
          <cell r="I1088" t="str">
            <v/>
          </cell>
          <cell r="J1088">
            <v>0</v>
          </cell>
          <cell r="K1088">
            <v>0</v>
          </cell>
          <cell r="L1088">
            <v>0</v>
          </cell>
        </row>
        <row r="1089">
          <cell r="A1089" t="str">
            <v>501052240</v>
          </cell>
          <cell r="B1089" t="str">
            <v>50</v>
          </cell>
          <cell r="C1089" t="str">
            <v>10</v>
          </cell>
          <cell r="D1089" t="str">
            <v>522</v>
          </cell>
          <cell r="E1089" t="str">
            <v>40</v>
          </cell>
          <cell r="F1089" t="str">
            <v>ExpenditureVehicle SalesBuilding MaintenanceFarmtrac</v>
          </cell>
          <cell r="H1089" t="str">
            <v/>
          </cell>
          <cell r="I1089" t="str">
            <v/>
          </cell>
          <cell r="J1089">
            <v>0</v>
          </cell>
          <cell r="K1089">
            <v>0</v>
          </cell>
          <cell r="L1089">
            <v>0</v>
          </cell>
        </row>
        <row r="1090">
          <cell r="A1090" t="str">
            <v>501052299</v>
          </cell>
          <cell r="B1090" t="str">
            <v>50</v>
          </cell>
          <cell r="C1090" t="str">
            <v>10</v>
          </cell>
          <cell r="D1090" t="str">
            <v>522</v>
          </cell>
          <cell r="E1090" t="str">
            <v>99</v>
          </cell>
          <cell r="F1090" t="str">
            <v>ExpenditureVehicle SalesBuilding MaintenanceGeneral</v>
          </cell>
          <cell r="H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A1091" t="str">
            <v>501052310</v>
          </cell>
          <cell r="B1091" t="str">
            <v>50</v>
          </cell>
          <cell r="C1091" t="str">
            <v>10</v>
          </cell>
          <cell r="D1091" t="str">
            <v>523</v>
          </cell>
          <cell r="E1091" t="str">
            <v>10</v>
          </cell>
          <cell r="F1091" t="str">
            <v>ExpenditureVehicle SalesStationeryFord</v>
          </cell>
          <cell r="H1091" t="str">
            <v/>
          </cell>
          <cell r="I1091" t="str">
            <v/>
          </cell>
          <cell r="J1091">
            <v>0</v>
          </cell>
          <cell r="K1091">
            <v>0</v>
          </cell>
          <cell r="L1091">
            <v>0</v>
          </cell>
        </row>
        <row r="1092">
          <cell r="A1092" t="str">
            <v>501052311</v>
          </cell>
          <cell r="B1092" t="str">
            <v>50</v>
          </cell>
          <cell r="C1092" t="str">
            <v>10</v>
          </cell>
          <cell r="D1092" t="str">
            <v>523</v>
          </cell>
          <cell r="E1092" t="str">
            <v>11</v>
          </cell>
          <cell r="F1092" t="str">
            <v>ExpenditureVehicle SalesStationeryV/S-Ford Passenger</v>
          </cell>
          <cell r="H1092" t="str">
            <v/>
          </cell>
          <cell r="I1092" t="str">
            <v/>
          </cell>
          <cell r="J1092">
            <v>0</v>
          </cell>
          <cell r="K1092">
            <v>0</v>
          </cell>
          <cell r="L1092">
            <v>0</v>
          </cell>
        </row>
        <row r="1093">
          <cell r="A1093" t="str">
            <v>501052312</v>
          </cell>
          <cell r="B1093" t="str">
            <v>50</v>
          </cell>
          <cell r="C1093" t="str">
            <v>10</v>
          </cell>
          <cell r="D1093" t="str">
            <v>523</v>
          </cell>
          <cell r="E1093" t="str">
            <v>12</v>
          </cell>
          <cell r="F1093" t="str">
            <v>ExpenditureVehicle SalesStationeryV/S-Ford Commercial</v>
          </cell>
          <cell r="H1093" t="str">
            <v/>
          </cell>
          <cell r="I1093" t="str">
            <v/>
          </cell>
          <cell r="J1093">
            <v>0</v>
          </cell>
          <cell r="K1093">
            <v>0</v>
          </cell>
          <cell r="L1093">
            <v>0</v>
          </cell>
        </row>
        <row r="1094">
          <cell r="A1094" t="str">
            <v>501052320</v>
          </cell>
          <cell r="B1094" t="str">
            <v>50</v>
          </cell>
          <cell r="C1094" t="str">
            <v>10</v>
          </cell>
          <cell r="D1094" t="str">
            <v>523</v>
          </cell>
          <cell r="E1094" t="str">
            <v>20</v>
          </cell>
          <cell r="F1094" t="str">
            <v>ExpenditureVehicle SalesStationeryBajaj</v>
          </cell>
          <cell r="H1094" t="str">
            <v/>
          </cell>
          <cell r="I1094" t="str">
            <v/>
          </cell>
          <cell r="J1094">
            <v>0</v>
          </cell>
          <cell r="K1094">
            <v>0</v>
          </cell>
          <cell r="L1094">
            <v>0</v>
          </cell>
        </row>
        <row r="1095">
          <cell r="A1095" t="str">
            <v>501052321</v>
          </cell>
          <cell r="B1095" t="str">
            <v>50</v>
          </cell>
          <cell r="C1095" t="str">
            <v>10</v>
          </cell>
          <cell r="D1095" t="str">
            <v>523</v>
          </cell>
          <cell r="E1095" t="str">
            <v>21</v>
          </cell>
          <cell r="F1095" t="str">
            <v>ExpenditureVehicle SalesStationeryV/S-Bajaj 2Wheeler</v>
          </cell>
          <cell r="H1095">
            <v>48608</v>
          </cell>
          <cell r="I1095" t="str">
            <v/>
          </cell>
          <cell r="J1095">
            <v>48608</v>
          </cell>
          <cell r="K1095">
            <v>0</v>
          </cell>
          <cell r="L1095">
            <v>48608</v>
          </cell>
        </row>
        <row r="1096">
          <cell r="A1096" t="str">
            <v>501052322</v>
          </cell>
          <cell r="B1096" t="str">
            <v>50</v>
          </cell>
          <cell r="C1096" t="str">
            <v>10</v>
          </cell>
          <cell r="D1096" t="str">
            <v>523</v>
          </cell>
          <cell r="E1096" t="str">
            <v>22</v>
          </cell>
          <cell r="F1096" t="str">
            <v>ExpenditureVehicle SalesStationeryV/S-Bajaj 3Wheeler</v>
          </cell>
          <cell r="H1096">
            <v>142676.01</v>
          </cell>
          <cell r="I1096" t="str">
            <v/>
          </cell>
          <cell r="J1096">
            <v>142676.01</v>
          </cell>
          <cell r="K1096">
            <v>0</v>
          </cell>
          <cell r="L1096">
            <v>142676.01</v>
          </cell>
        </row>
        <row r="1097">
          <cell r="A1097" t="str">
            <v>501052323</v>
          </cell>
          <cell r="B1097" t="str">
            <v>50</v>
          </cell>
          <cell r="C1097" t="str">
            <v>10</v>
          </cell>
          <cell r="D1097" t="str">
            <v>523</v>
          </cell>
          <cell r="E1097" t="str">
            <v>23</v>
          </cell>
          <cell r="F1097" t="str">
            <v>ExpenditureVehicle SalesStationeryDiesel Three Wheeler</v>
          </cell>
          <cell r="H1097" t="str">
            <v/>
          </cell>
          <cell r="I1097" t="str">
            <v/>
          </cell>
          <cell r="J1097">
            <v>0</v>
          </cell>
          <cell r="K1097">
            <v>0</v>
          </cell>
          <cell r="L1097">
            <v>0</v>
          </cell>
        </row>
        <row r="1098">
          <cell r="A1098" t="str">
            <v>501052340</v>
          </cell>
          <cell r="B1098" t="str">
            <v>50</v>
          </cell>
          <cell r="C1098" t="str">
            <v>10</v>
          </cell>
          <cell r="D1098" t="str">
            <v>523</v>
          </cell>
          <cell r="E1098" t="str">
            <v>40</v>
          </cell>
          <cell r="F1098" t="str">
            <v>ExpenditureVehicle SalesStationeryFarmtrac</v>
          </cell>
          <cell r="H1098" t="str">
            <v/>
          </cell>
          <cell r="I1098" t="str">
            <v/>
          </cell>
          <cell r="J1098">
            <v>0</v>
          </cell>
          <cell r="K1098">
            <v>0</v>
          </cell>
          <cell r="L1098">
            <v>0</v>
          </cell>
        </row>
        <row r="1099">
          <cell r="A1099" t="str">
            <v>501052350</v>
          </cell>
          <cell r="B1099" t="str">
            <v>50</v>
          </cell>
          <cell r="C1099" t="str">
            <v>10</v>
          </cell>
          <cell r="D1099" t="str">
            <v>523</v>
          </cell>
          <cell r="E1099" t="str">
            <v>50</v>
          </cell>
          <cell r="F1099" t="str">
            <v>ExpenditureVehicle SalesStationeryLocal Spares</v>
          </cell>
          <cell r="H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A1100" t="str">
            <v>501052399</v>
          </cell>
          <cell r="B1100" t="str">
            <v>50</v>
          </cell>
          <cell r="C1100" t="str">
            <v>10</v>
          </cell>
          <cell r="D1100" t="str">
            <v>523</v>
          </cell>
          <cell r="E1100" t="str">
            <v>99</v>
          </cell>
          <cell r="F1100" t="str">
            <v>ExpenditureVehicle SalesStationeryGeneral</v>
          </cell>
          <cell r="H1100">
            <v>650</v>
          </cell>
          <cell r="I1100" t="str">
            <v/>
          </cell>
          <cell r="J1100">
            <v>650</v>
          </cell>
          <cell r="K1100">
            <v>0</v>
          </cell>
          <cell r="L1100">
            <v>650</v>
          </cell>
        </row>
        <row r="1101">
          <cell r="A1101" t="str">
            <v>501052410</v>
          </cell>
          <cell r="B1101" t="str">
            <v>50</v>
          </cell>
          <cell r="C1101" t="str">
            <v>10</v>
          </cell>
          <cell r="D1101" t="str">
            <v>524</v>
          </cell>
          <cell r="E1101" t="str">
            <v>10</v>
          </cell>
          <cell r="F1101" t="str">
            <v>ExpenditureVehicle SalesPostage &amp; StampsFord</v>
          </cell>
          <cell r="H1101">
            <v>116.66</v>
          </cell>
          <cell r="I1101" t="str">
            <v/>
          </cell>
          <cell r="J1101">
            <v>116.66</v>
          </cell>
          <cell r="K1101">
            <v>0</v>
          </cell>
          <cell r="L1101">
            <v>116.66</v>
          </cell>
        </row>
        <row r="1102">
          <cell r="A1102" t="str">
            <v>501052411</v>
          </cell>
          <cell r="B1102" t="str">
            <v>50</v>
          </cell>
          <cell r="C1102" t="str">
            <v>10</v>
          </cell>
          <cell r="D1102" t="str">
            <v>524</v>
          </cell>
          <cell r="E1102" t="str">
            <v>11</v>
          </cell>
          <cell r="F1102" t="str">
            <v>ExpenditureVehicle SalesPostage &amp; StampsV/S-Ford Passenger</v>
          </cell>
          <cell r="H1102" t="str">
            <v/>
          </cell>
          <cell r="I1102" t="str">
            <v/>
          </cell>
          <cell r="J1102">
            <v>0</v>
          </cell>
          <cell r="K1102">
            <v>0</v>
          </cell>
          <cell r="L1102">
            <v>0</v>
          </cell>
        </row>
        <row r="1103">
          <cell r="A1103" t="str">
            <v>501052412</v>
          </cell>
          <cell r="B1103" t="str">
            <v>50</v>
          </cell>
          <cell r="C1103" t="str">
            <v>10</v>
          </cell>
          <cell r="D1103" t="str">
            <v>524</v>
          </cell>
          <cell r="E1103" t="str">
            <v>12</v>
          </cell>
          <cell r="F1103" t="str">
            <v>ExpenditureVehicle SalesPostage &amp; StampsV/S-Ford Commercial</v>
          </cell>
          <cell r="H1103" t="str">
            <v/>
          </cell>
          <cell r="I1103" t="str">
            <v/>
          </cell>
          <cell r="J1103">
            <v>0</v>
          </cell>
          <cell r="K1103">
            <v>0</v>
          </cell>
          <cell r="L1103">
            <v>0</v>
          </cell>
        </row>
        <row r="1104">
          <cell r="A1104" t="str">
            <v>501052416</v>
          </cell>
          <cell r="B1104" t="str">
            <v>50</v>
          </cell>
          <cell r="C1104" t="str">
            <v>10</v>
          </cell>
          <cell r="D1104" t="str">
            <v>524</v>
          </cell>
          <cell r="E1104" t="str">
            <v>16</v>
          </cell>
          <cell r="F1104" t="str">
            <v>ExpenditureVehicle SalesPostage &amp; StampsCommercial Vehicles</v>
          </cell>
          <cell r="H1104" t="str">
            <v/>
          </cell>
          <cell r="I1104" t="str">
            <v/>
          </cell>
          <cell r="J1104">
            <v>0</v>
          </cell>
          <cell r="K1104">
            <v>0</v>
          </cell>
          <cell r="L1104">
            <v>0</v>
          </cell>
        </row>
        <row r="1105">
          <cell r="A1105" t="str">
            <v>501052420</v>
          </cell>
          <cell r="B1105" t="str">
            <v>50</v>
          </cell>
          <cell r="C1105" t="str">
            <v>10</v>
          </cell>
          <cell r="D1105" t="str">
            <v>524</v>
          </cell>
          <cell r="E1105" t="str">
            <v>20</v>
          </cell>
          <cell r="F1105" t="str">
            <v>ExpenditureVehicle SalesPostage &amp; StampsBajaj</v>
          </cell>
          <cell r="H1105">
            <v>1382.1</v>
          </cell>
          <cell r="I1105" t="str">
            <v/>
          </cell>
          <cell r="J1105">
            <v>1382.1</v>
          </cell>
          <cell r="K1105">
            <v>0</v>
          </cell>
          <cell r="L1105">
            <v>1382.1</v>
          </cell>
        </row>
        <row r="1106">
          <cell r="A1106" t="str">
            <v>501052421</v>
          </cell>
          <cell r="B1106" t="str">
            <v>50</v>
          </cell>
          <cell r="C1106" t="str">
            <v>10</v>
          </cell>
          <cell r="D1106" t="str">
            <v>524</v>
          </cell>
          <cell r="E1106" t="str">
            <v>21</v>
          </cell>
          <cell r="F1106" t="str">
            <v>ExpenditureVehicle SalesPostage &amp; StampsV/S-Bajaj 2Wheeler</v>
          </cell>
          <cell r="H1106">
            <v>19710.060000000001</v>
          </cell>
          <cell r="I1106" t="str">
            <v/>
          </cell>
          <cell r="J1106">
            <v>19710.060000000001</v>
          </cell>
          <cell r="K1106">
            <v>0</v>
          </cell>
          <cell r="L1106">
            <v>19710.060000000001</v>
          </cell>
        </row>
        <row r="1107">
          <cell r="A1107" t="str">
            <v>501052422</v>
          </cell>
          <cell r="B1107" t="str">
            <v>50</v>
          </cell>
          <cell r="C1107" t="str">
            <v>10</v>
          </cell>
          <cell r="D1107" t="str">
            <v>524</v>
          </cell>
          <cell r="E1107" t="str">
            <v>22</v>
          </cell>
          <cell r="F1107" t="str">
            <v>ExpenditureVehicle SalesPostage &amp; StampsV/S-Bajaj 3Wheeler</v>
          </cell>
          <cell r="H1107">
            <v>91286.46</v>
          </cell>
          <cell r="I1107" t="str">
            <v/>
          </cell>
          <cell r="J1107">
            <v>91286.46</v>
          </cell>
          <cell r="K1107">
            <v>0</v>
          </cell>
          <cell r="L1107">
            <v>91286.46</v>
          </cell>
        </row>
        <row r="1108">
          <cell r="A1108" t="str">
            <v>501052430</v>
          </cell>
          <cell r="B1108" t="str">
            <v>50</v>
          </cell>
          <cell r="C1108" t="str">
            <v>10</v>
          </cell>
          <cell r="D1108" t="str">
            <v>524</v>
          </cell>
          <cell r="E1108" t="str">
            <v>30</v>
          </cell>
          <cell r="F1108" t="str">
            <v>ExpenditureVehicle SalesPostage &amp; StampsEicher</v>
          </cell>
          <cell r="H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A1109" t="str">
            <v>501052440</v>
          </cell>
          <cell r="B1109" t="str">
            <v>50</v>
          </cell>
          <cell r="C1109" t="str">
            <v>10</v>
          </cell>
          <cell r="D1109" t="str">
            <v>524</v>
          </cell>
          <cell r="E1109" t="str">
            <v>40</v>
          </cell>
          <cell r="F1109" t="str">
            <v>ExpenditureVehicle SalesPostage &amp; StampsFarmtrac</v>
          </cell>
          <cell r="H1109" t="str">
            <v/>
          </cell>
          <cell r="I1109" t="str">
            <v/>
          </cell>
          <cell r="J1109">
            <v>0</v>
          </cell>
          <cell r="K1109">
            <v>0</v>
          </cell>
          <cell r="L1109">
            <v>0</v>
          </cell>
        </row>
        <row r="1110">
          <cell r="A1110" t="str">
            <v>501052451</v>
          </cell>
          <cell r="B1110" t="str">
            <v>50</v>
          </cell>
          <cell r="C1110" t="str">
            <v>10</v>
          </cell>
          <cell r="D1110" t="str">
            <v>524</v>
          </cell>
          <cell r="E1110" t="str">
            <v>51</v>
          </cell>
          <cell r="F1110" t="str">
            <v>ExpenditureVehicle SalesPostage &amp; StampsGeneral Stores</v>
          </cell>
          <cell r="H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A1111" t="str">
            <v>501052499</v>
          </cell>
          <cell r="B1111" t="str">
            <v>50</v>
          </cell>
          <cell r="C1111" t="str">
            <v>10</v>
          </cell>
          <cell r="D1111" t="str">
            <v>524</v>
          </cell>
          <cell r="E1111" t="str">
            <v>99</v>
          </cell>
          <cell r="F1111" t="str">
            <v>ExpenditureVehicle SalesPostage &amp; StampsGeneral</v>
          </cell>
          <cell r="H1111">
            <v>2330.21</v>
          </cell>
          <cell r="I1111" t="str">
            <v/>
          </cell>
          <cell r="J1111">
            <v>2330.21</v>
          </cell>
          <cell r="K1111">
            <v>0</v>
          </cell>
          <cell r="L1111">
            <v>2330.21</v>
          </cell>
        </row>
        <row r="1112">
          <cell r="A1112" t="str">
            <v>501052510</v>
          </cell>
          <cell r="B1112" t="str">
            <v>50</v>
          </cell>
          <cell r="C1112" t="str">
            <v>10</v>
          </cell>
          <cell r="D1112" t="str">
            <v>525</v>
          </cell>
          <cell r="E1112" t="str">
            <v>10</v>
          </cell>
          <cell r="F1112" t="str">
            <v>ExpenditureVehicle SalesPrintingFord</v>
          </cell>
          <cell r="H1112" t="str">
            <v/>
          </cell>
          <cell r="I1112" t="str">
            <v/>
          </cell>
          <cell r="J1112">
            <v>0</v>
          </cell>
          <cell r="K1112">
            <v>0</v>
          </cell>
          <cell r="L1112">
            <v>0</v>
          </cell>
        </row>
        <row r="1113">
          <cell r="A1113" t="str">
            <v>501052511</v>
          </cell>
          <cell r="B1113" t="str">
            <v>50</v>
          </cell>
          <cell r="C1113" t="str">
            <v>10</v>
          </cell>
          <cell r="D1113" t="str">
            <v>525</v>
          </cell>
          <cell r="E1113" t="str">
            <v>11</v>
          </cell>
          <cell r="F1113" t="str">
            <v>ExpenditureVehicle SalesPrintingV/S-Ford Passenger</v>
          </cell>
          <cell r="H1113">
            <v>5607.82</v>
          </cell>
          <cell r="I1113" t="str">
            <v/>
          </cell>
          <cell r="J1113">
            <v>5607.82</v>
          </cell>
          <cell r="K1113">
            <v>0</v>
          </cell>
          <cell r="L1113">
            <v>5607.82</v>
          </cell>
        </row>
        <row r="1114">
          <cell r="A1114" t="str">
            <v>501052520</v>
          </cell>
          <cell r="B1114" t="str">
            <v>50</v>
          </cell>
          <cell r="C1114" t="str">
            <v>10</v>
          </cell>
          <cell r="D1114" t="str">
            <v>525</v>
          </cell>
          <cell r="E1114" t="str">
            <v>20</v>
          </cell>
          <cell r="F1114" t="str">
            <v>ExpenditureVehicle SalesPrintingBajaj</v>
          </cell>
          <cell r="H1114" t="str">
            <v/>
          </cell>
          <cell r="I1114" t="str">
            <v/>
          </cell>
          <cell r="J1114">
            <v>0</v>
          </cell>
          <cell r="K1114">
            <v>0</v>
          </cell>
          <cell r="L1114">
            <v>0</v>
          </cell>
        </row>
        <row r="1115">
          <cell r="A1115" t="str">
            <v>501052521</v>
          </cell>
          <cell r="B1115" t="str">
            <v>50</v>
          </cell>
          <cell r="C1115" t="str">
            <v>10</v>
          </cell>
          <cell r="D1115" t="str">
            <v>525</v>
          </cell>
          <cell r="E1115" t="str">
            <v>21</v>
          </cell>
          <cell r="F1115" t="str">
            <v>ExpenditureVehicle SalesPrintingV/S-Bajaj 2Wheeler</v>
          </cell>
          <cell r="H1115">
            <v>116549.59</v>
          </cell>
          <cell r="I1115" t="str">
            <v/>
          </cell>
          <cell r="J1115">
            <v>116549.59</v>
          </cell>
          <cell r="K1115">
            <v>0</v>
          </cell>
          <cell r="L1115">
            <v>116549.59</v>
          </cell>
        </row>
        <row r="1116">
          <cell r="A1116" t="str">
            <v>501052522</v>
          </cell>
          <cell r="B1116" t="str">
            <v>50</v>
          </cell>
          <cell r="C1116" t="str">
            <v>10</v>
          </cell>
          <cell r="D1116" t="str">
            <v>525</v>
          </cell>
          <cell r="E1116" t="str">
            <v>22</v>
          </cell>
          <cell r="F1116" t="str">
            <v>ExpenditureVehicle SalesPrintingV/S-Bajaj 3Wheeler</v>
          </cell>
          <cell r="H1116">
            <v>500869.12</v>
          </cell>
          <cell r="I1116" t="str">
            <v/>
          </cell>
          <cell r="J1116">
            <v>500869.12</v>
          </cell>
          <cell r="K1116">
            <v>0</v>
          </cell>
          <cell r="L1116">
            <v>500869.12</v>
          </cell>
        </row>
        <row r="1117">
          <cell r="A1117" t="str">
            <v>501052523</v>
          </cell>
          <cell r="B1117" t="str">
            <v>50</v>
          </cell>
          <cell r="C1117" t="str">
            <v>10</v>
          </cell>
          <cell r="D1117" t="str">
            <v>525</v>
          </cell>
          <cell r="E1117" t="str">
            <v>23</v>
          </cell>
          <cell r="F1117" t="str">
            <v>ExpenditureVehicle SalesPrintingDiesel Three Wheeler</v>
          </cell>
          <cell r="H1117" t="str">
            <v/>
          </cell>
          <cell r="I1117" t="str">
            <v/>
          </cell>
          <cell r="J1117">
            <v>0</v>
          </cell>
          <cell r="K1117">
            <v>0</v>
          </cell>
          <cell r="L1117">
            <v>0</v>
          </cell>
        </row>
        <row r="1118">
          <cell r="A1118" t="str">
            <v>501052540</v>
          </cell>
          <cell r="B1118" t="str">
            <v>50</v>
          </cell>
          <cell r="C1118" t="str">
            <v>10</v>
          </cell>
          <cell r="D1118" t="str">
            <v>525</v>
          </cell>
          <cell r="E1118" t="str">
            <v>40</v>
          </cell>
          <cell r="F1118" t="str">
            <v>ExpenditureVehicle SalesPrintingFarmtrac</v>
          </cell>
          <cell r="H1118" t="str">
            <v/>
          </cell>
          <cell r="I1118" t="str">
            <v/>
          </cell>
          <cell r="J1118">
            <v>0</v>
          </cell>
          <cell r="K1118">
            <v>0</v>
          </cell>
          <cell r="L1118">
            <v>0</v>
          </cell>
        </row>
        <row r="1119">
          <cell r="A1119" t="str">
            <v>501052599</v>
          </cell>
          <cell r="B1119" t="str">
            <v>50</v>
          </cell>
          <cell r="C1119" t="str">
            <v>10</v>
          </cell>
          <cell r="D1119" t="str">
            <v>525</v>
          </cell>
          <cell r="E1119" t="str">
            <v>99</v>
          </cell>
          <cell r="F1119" t="str">
            <v>ExpenditureVehicle SalesPrintingGeneral</v>
          </cell>
          <cell r="H1119" t="str">
            <v/>
          </cell>
          <cell r="I1119" t="str">
            <v/>
          </cell>
          <cell r="J1119">
            <v>0</v>
          </cell>
          <cell r="K1119">
            <v>0</v>
          </cell>
          <cell r="L1119">
            <v>0</v>
          </cell>
        </row>
        <row r="1120">
          <cell r="A1120" t="str">
            <v>501052610</v>
          </cell>
          <cell r="B1120" t="str">
            <v>50</v>
          </cell>
          <cell r="C1120" t="str">
            <v>10</v>
          </cell>
          <cell r="D1120" t="str">
            <v>526</v>
          </cell>
          <cell r="E1120" t="str">
            <v>10</v>
          </cell>
          <cell r="F1120" t="str">
            <v>ExpenditureVehicle SalesMagazines &amp; PeriodicalsFord</v>
          </cell>
          <cell r="H1120" t="str">
            <v/>
          </cell>
          <cell r="I1120" t="str">
            <v/>
          </cell>
          <cell r="J1120">
            <v>0</v>
          </cell>
          <cell r="K1120">
            <v>0</v>
          </cell>
          <cell r="L1120">
            <v>0</v>
          </cell>
        </row>
        <row r="1121">
          <cell r="A1121" t="str">
            <v>501052611</v>
          </cell>
          <cell r="B1121" t="str">
            <v>50</v>
          </cell>
          <cell r="C1121" t="str">
            <v>10</v>
          </cell>
          <cell r="D1121" t="str">
            <v>526</v>
          </cell>
          <cell r="E1121" t="str">
            <v>11</v>
          </cell>
          <cell r="F1121" t="str">
            <v>ExpenditureVehicle SalesMagazines &amp; PeriodicalsV/S-Ford Passenger</v>
          </cell>
          <cell r="H1121" t="str">
            <v/>
          </cell>
          <cell r="I1121" t="str">
            <v/>
          </cell>
          <cell r="J1121">
            <v>0</v>
          </cell>
          <cell r="K1121">
            <v>0</v>
          </cell>
          <cell r="L1121">
            <v>0</v>
          </cell>
        </row>
        <row r="1122">
          <cell r="A1122" t="str">
            <v>501052620</v>
          </cell>
          <cell r="B1122" t="str">
            <v>50</v>
          </cell>
          <cell r="C1122" t="str">
            <v>10</v>
          </cell>
          <cell r="D1122" t="str">
            <v>526</v>
          </cell>
          <cell r="E1122" t="str">
            <v>20</v>
          </cell>
          <cell r="F1122" t="str">
            <v>ExpenditureVehicle SalesMagazines &amp; PeriodicalsBajaj</v>
          </cell>
          <cell r="H1122" t="str">
            <v/>
          </cell>
          <cell r="I1122" t="str">
            <v/>
          </cell>
          <cell r="J1122">
            <v>0</v>
          </cell>
          <cell r="K1122">
            <v>0</v>
          </cell>
          <cell r="L1122">
            <v>0</v>
          </cell>
        </row>
        <row r="1123">
          <cell r="A1123" t="str">
            <v>501052621</v>
          </cell>
          <cell r="B1123" t="str">
            <v>50</v>
          </cell>
          <cell r="C1123" t="str">
            <v>10</v>
          </cell>
          <cell r="D1123" t="str">
            <v>526</v>
          </cell>
          <cell r="E1123" t="str">
            <v>21</v>
          </cell>
          <cell r="F1123" t="str">
            <v>ExpenditureVehicle SalesMagazines &amp; PeriodicalsV/S-Bajaj 2Wheeler</v>
          </cell>
          <cell r="H1123">
            <v>4196.8999999999996</v>
          </cell>
          <cell r="I1123" t="str">
            <v/>
          </cell>
          <cell r="J1123">
            <v>4196.8999999999996</v>
          </cell>
          <cell r="K1123">
            <v>0</v>
          </cell>
          <cell r="L1123">
            <v>4196.8999999999996</v>
          </cell>
        </row>
        <row r="1124">
          <cell r="A1124" t="str">
            <v>501052622</v>
          </cell>
          <cell r="B1124" t="str">
            <v>50</v>
          </cell>
          <cell r="C1124" t="str">
            <v>10</v>
          </cell>
          <cell r="D1124" t="str">
            <v>526</v>
          </cell>
          <cell r="E1124" t="str">
            <v>22</v>
          </cell>
          <cell r="F1124" t="str">
            <v>ExpenditureVehicle SalesMagazines &amp; PeriodicalsV/S-Bajaj 3Wheeler</v>
          </cell>
          <cell r="H1124">
            <v>12818.1</v>
          </cell>
          <cell r="I1124" t="str">
            <v/>
          </cell>
          <cell r="J1124">
            <v>12818.1</v>
          </cell>
          <cell r="K1124">
            <v>0</v>
          </cell>
          <cell r="L1124">
            <v>12818.1</v>
          </cell>
        </row>
        <row r="1125">
          <cell r="A1125" t="str">
            <v>501052699</v>
          </cell>
          <cell r="B1125" t="str">
            <v>50</v>
          </cell>
          <cell r="C1125" t="str">
            <v>10</v>
          </cell>
          <cell r="D1125" t="str">
            <v>526</v>
          </cell>
          <cell r="E1125" t="str">
            <v>99</v>
          </cell>
          <cell r="F1125" t="str">
            <v>ExpenditureVehicle SalesMagazines &amp; PeriodicalsGeneral</v>
          </cell>
          <cell r="H1125">
            <v>21024.66</v>
          </cell>
          <cell r="I1125" t="str">
            <v/>
          </cell>
          <cell r="J1125">
            <v>21024.66</v>
          </cell>
          <cell r="K1125">
            <v>0</v>
          </cell>
          <cell r="L1125">
            <v>21024.66</v>
          </cell>
        </row>
        <row r="1126">
          <cell r="A1126" t="str">
            <v>501052710</v>
          </cell>
          <cell r="B1126" t="str">
            <v>50</v>
          </cell>
          <cell r="C1126" t="str">
            <v>10</v>
          </cell>
          <cell r="D1126" t="str">
            <v>527</v>
          </cell>
          <cell r="E1126" t="str">
            <v>10</v>
          </cell>
          <cell r="F1126" t="str">
            <v>ExpenditureVehicle SalesRefreshmentsFord</v>
          </cell>
          <cell r="H1126" t="str">
            <v/>
          </cell>
          <cell r="I1126" t="str">
            <v/>
          </cell>
          <cell r="J1126">
            <v>0</v>
          </cell>
          <cell r="K1126">
            <v>0</v>
          </cell>
          <cell r="L1126">
            <v>0</v>
          </cell>
        </row>
        <row r="1127">
          <cell r="A1127" t="str">
            <v>501052721</v>
          </cell>
          <cell r="B1127" t="str">
            <v>50</v>
          </cell>
          <cell r="C1127" t="str">
            <v>10</v>
          </cell>
          <cell r="D1127" t="str">
            <v>527</v>
          </cell>
          <cell r="E1127" t="str">
            <v>21</v>
          </cell>
          <cell r="F1127" t="str">
            <v>ExpenditureVehicle SalesRefreshmentsV/S-Bajaj 2Wheeler</v>
          </cell>
          <cell r="H1127">
            <v>276.60000000000002</v>
          </cell>
          <cell r="I1127" t="str">
            <v/>
          </cell>
          <cell r="J1127">
            <v>276.60000000000002</v>
          </cell>
          <cell r="K1127">
            <v>0</v>
          </cell>
          <cell r="L1127">
            <v>276.60000000000002</v>
          </cell>
        </row>
        <row r="1128">
          <cell r="A1128" t="str">
            <v>501052722</v>
          </cell>
          <cell r="B1128" t="str">
            <v>50</v>
          </cell>
          <cell r="C1128" t="str">
            <v>10</v>
          </cell>
          <cell r="D1128" t="str">
            <v>527</v>
          </cell>
          <cell r="E1128" t="str">
            <v>22</v>
          </cell>
          <cell r="F1128" t="str">
            <v>ExpenditureVehicle SalesRefreshmentsV/S-Bajaj 3Wheeler</v>
          </cell>
          <cell r="H1128">
            <v>22261.4</v>
          </cell>
          <cell r="I1128" t="str">
            <v/>
          </cell>
          <cell r="J1128">
            <v>22261.4</v>
          </cell>
          <cell r="K1128">
            <v>0</v>
          </cell>
          <cell r="L1128">
            <v>22261.4</v>
          </cell>
        </row>
        <row r="1129">
          <cell r="A1129" t="str">
            <v>501052740</v>
          </cell>
          <cell r="B1129" t="str">
            <v>50</v>
          </cell>
          <cell r="C1129" t="str">
            <v>10</v>
          </cell>
          <cell r="D1129" t="str">
            <v>527</v>
          </cell>
          <cell r="E1129" t="str">
            <v>40</v>
          </cell>
          <cell r="F1129" t="str">
            <v>ExpenditureVehicle SalesRefreshmentsFarmtrac</v>
          </cell>
          <cell r="H1129" t="str">
            <v/>
          </cell>
          <cell r="I1129" t="str">
            <v/>
          </cell>
          <cell r="J1129">
            <v>0</v>
          </cell>
          <cell r="K1129">
            <v>0</v>
          </cell>
          <cell r="L1129">
            <v>0</v>
          </cell>
        </row>
        <row r="1130">
          <cell r="A1130" t="str">
            <v>501052799</v>
          </cell>
          <cell r="B1130" t="str">
            <v>50</v>
          </cell>
          <cell r="C1130" t="str">
            <v>10</v>
          </cell>
          <cell r="D1130" t="str">
            <v>527</v>
          </cell>
          <cell r="E1130" t="str">
            <v>99</v>
          </cell>
          <cell r="F1130" t="str">
            <v>ExpenditureVehicle SalesRefreshmentsGeneral</v>
          </cell>
          <cell r="H1130" t="str">
            <v/>
          </cell>
          <cell r="I1130" t="str">
            <v/>
          </cell>
          <cell r="J1130">
            <v>0</v>
          </cell>
          <cell r="K1130">
            <v>0</v>
          </cell>
          <cell r="L1130">
            <v>0</v>
          </cell>
        </row>
        <row r="1131">
          <cell r="A1131" t="str">
            <v>501052810</v>
          </cell>
          <cell r="B1131" t="str">
            <v>50</v>
          </cell>
          <cell r="C1131" t="str">
            <v>10</v>
          </cell>
          <cell r="D1131" t="str">
            <v>528</v>
          </cell>
          <cell r="E1131" t="str">
            <v>10</v>
          </cell>
          <cell r="F1131" t="str">
            <v>ExpenditureVehicle SalesMiscellaneousFord</v>
          </cell>
          <cell r="H1131" t="str">
            <v/>
          </cell>
          <cell r="I1131" t="str">
            <v/>
          </cell>
          <cell r="J1131">
            <v>0</v>
          </cell>
          <cell r="K1131">
            <v>0</v>
          </cell>
          <cell r="L1131">
            <v>0</v>
          </cell>
        </row>
        <row r="1132">
          <cell r="A1132" t="str">
            <v>501052811</v>
          </cell>
          <cell r="B1132" t="str">
            <v>50</v>
          </cell>
          <cell r="C1132" t="str">
            <v>10</v>
          </cell>
          <cell r="D1132" t="str">
            <v>528</v>
          </cell>
          <cell r="E1132" t="str">
            <v>11</v>
          </cell>
          <cell r="F1132" t="str">
            <v>ExpenditureVehicle SalesMiscellaneousV/S-Ford Passenger</v>
          </cell>
          <cell r="H1132" t="str">
            <v/>
          </cell>
          <cell r="I1132" t="str">
            <v/>
          </cell>
          <cell r="J1132">
            <v>0</v>
          </cell>
          <cell r="K1132">
            <v>0</v>
          </cell>
          <cell r="L1132">
            <v>0</v>
          </cell>
        </row>
        <row r="1133">
          <cell r="A1133" t="str">
            <v>501052812</v>
          </cell>
          <cell r="B1133" t="str">
            <v>50</v>
          </cell>
          <cell r="C1133" t="str">
            <v>10</v>
          </cell>
          <cell r="D1133" t="str">
            <v>528</v>
          </cell>
          <cell r="E1133" t="str">
            <v>12</v>
          </cell>
          <cell r="F1133" t="str">
            <v>ExpenditureVehicle SalesMiscellaneousV/S-Ford Commercial</v>
          </cell>
          <cell r="H1133" t="str">
            <v/>
          </cell>
          <cell r="I1133" t="str">
            <v/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501052820</v>
          </cell>
          <cell r="B1134" t="str">
            <v>50</v>
          </cell>
          <cell r="C1134" t="str">
            <v>10</v>
          </cell>
          <cell r="D1134" t="str">
            <v>528</v>
          </cell>
          <cell r="E1134" t="str">
            <v>20</v>
          </cell>
          <cell r="F1134" t="str">
            <v>ExpenditureVehicle SalesMiscellaneousBajaj</v>
          </cell>
          <cell r="H1134" t="str">
            <v/>
          </cell>
          <cell r="I1134" t="str">
            <v/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501052821</v>
          </cell>
          <cell r="B1135" t="str">
            <v>50</v>
          </cell>
          <cell r="C1135" t="str">
            <v>10</v>
          </cell>
          <cell r="D1135" t="str">
            <v>528</v>
          </cell>
          <cell r="E1135" t="str">
            <v>21</v>
          </cell>
          <cell r="F1135" t="str">
            <v>ExpenditureVehicle SalesMiscellaneousV/S-Bajaj 2Wheeler</v>
          </cell>
          <cell r="H1135">
            <v>6561.91</v>
          </cell>
          <cell r="I1135" t="str">
            <v/>
          </cell>
          <cell r="J1135">
            <v>6561.91</v>
          </cell>
          <cell r="K1135">
            <v>0</v>
          </cell>
          <cell r="L1135">
            <v>6561.91</v>
          </cell>
        </row>
        <row r="1136">
          <cell r="A1136" t="str">
            <v>501052822</v>
          </cell>
          <cell r="B1136" t="str">
            <v>50</v>
          </cell>
          <cell r="C1136" t="str">
            <v>10</v>
          </cell>
          <cell r="D1136" t="str">
            <v>528</v>
          </cell>
          <cell r="E1136" t="str">
            <v>22</v>
          </cell>
          <cell r="F1136" t="str">
            <v>ExpenditureVehicle SalesMiscellaneousV/S-Bajaj 3Wheeler</v>
          </cell>
          <cell r="H1136">
            <v>16357.66</v>
          </cell>
          <cell r="I1136" t="str">
            <v/>
          </cell>
          <cell r="J1136">
            <v>16357.66</v>
          </cell>
          <cell r="K1136">
            <v>0</v>
          </cell>
          <cell r="L1136">
            <v>16357.66</v>
          </cell>
        </row>
        <row r="1137">
          <cell r="A1137" t="str">
            <v>501052823</v>
          </cell>
          <cell r="B1137" t="str">
            <v>50</v>
          </cell>
          <cell r="C1137" t="str">
            <v>10</v>
          </cell>
          <cell r="D1137" t="str">
            <v>528</v>
          </cell>
          <cell r="E1137" t="str">
            <v>23</v>
          </cell>
          <cell r="F1137" t="str">
            <v>ExpenditureVehicle SalesMiscellaneousDiesel Three Wheeler</v>
          </cell>
          <cell r="H1137" t="str">
            <v/>
          </cell>
          <cell r="I1137" t="str">
            <v/>
          </cell>
          <cell r="J1137">
            <v>0</v>
          </cell>
          <cell r="K1137">
            <v>0</v>
          </cell>
          <cell r="L1137">
            <v>0</v>
          </cell>
        </row>
        <row r="1138">
          <cell r="A1138" t="str">
            <v>501052825</v>
          </cell>
          <cell r="B1138" t="str">
            <v>50</v>
          </cell>
          <cell r="C1138" t="str">
            <v>10</v>
          </cell>
          <cell r="D1138" t="str">
            <v>528</v>
          </cell>
          <cell r="E1138" t="str">
            <v>25</v>
          </cell>
          <cell r="F1138" t="str">
            <v>ExpenditureVehicle SalesMiscellaneousAccessories</v>
          </cell>
          <cell r="H1138" t="str">
            <v/>
          </cell>
          <cell r="I1138" t="str">
            <v/>
          </cell>
          <cell r="J1138">
            <v>0</v>
          </cell>
          <cell r="K1138">
            <v>0</v>
          </cell>
          <cell r="L1138">
            <v>0</v>
          </cell>
        </row>
        <row r="1139">
          <cell r="A1139" t="str">
            <v>501052830</v>
          </cell>
          <cell r="B1139" t="str">
            <v>50</v>
          </cell>
          <cell r="C1139" t="str">
            <v>10</v>
          </cell>
          <cell r="D1139" t="str">
            <v>528</v>
          </cell>
          <cell r="E1139" t="str">
            <v>30</v>
          </cell>
          <cell r="F1139" t="str">
            <v>ExpenditureVehicle SalesMiscellaneousEicher</v>
          </cell>
          <cell r="H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A1140" t="str">
            <v>501052840</v>
          </cell>
          <cell r="B1140" t="str">
            <v>50</v>
          </cell>
          <cell r="C1140" t="str">
            <v>10</v>
          </cell>
          <cell r="D1140" t="str">
            <v>528</v>
          </cell>
          <cell r="E1140" t="str">
            <v>40</v>
          </cell>
          <cell r="F1140" t="str">
            <v>ExpenditureVehicle SalesMiscellaneousFarmtrac</v>
          </cell>
          <cell r="H1140" t="str">
            <v/>
          </cell>
          <cell r="I1140" t="str">
            <v/>
          </cell>
          <cell r="J1140">
            <v>0</v>
          </cell>
          <cell r="K1140">
            <v>0</v>
          </cell>
          <cell r="L1140">
            <v>0</v>
          </cell>
        </row>
        <row r="1141">
          <cell r="A1141" t="str">
            <v>501052890</v>
          </cell>
          <cell r="B1141" t="str">
            <v>50</v>
          </cell>
          <cell r="C1141" t="str">
            <v>10</v>
          </cell>
          <cell r="D1141" t="str">
            <v>528</v>
          </cell>
          <cell r="E1141" t="str">
            <v>90</v>
          </cell>
          <cell r="F1141" t="str">
            <v>ExpenditureVehicle SalesMiscellaneousGeneral Spares</v>
          </cell>
          <cell r="H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A1142" t="str">
            <v>501052899</v>
          </cell>
          <cell r="B1142" t="str">
            <v>50</v>
          </cell>
          <cell r="C1142" t="str">
            <v>10</v>
          </cell>
          <cell r="D1142" t="str">
            <v>528</v>
          </cell>
          <cell r="E1142" t="str">
            <v>99</v>
          </cell>
          <cell r="F1142" t="str">
            <v>ExpenditureVehicle SalesMiscellaneousGeneral</v>
          </cell>
          <cell r="H1142">
            <v>560</v>
          </cell>
          <cell r="I1142" t="str">
            <v/>
          </cell>
          <cell r="J1142">
            <v>560</v>
          </cell>
          <cell r="K1142">
            <v>0</v>
          </cell>
          <cell r="L1142">
            <v>560</v>
          </cell>
        </row>
        <row r="1143">
          <cell r="A1143" t="str">
            <v>501052910</v>
          </cell>
          <cell r="B1143" t="str">
            <v>50</v>
          </cell>
          <cell r="C1143" t="str">
            <v>10</v>
          </cell>
          <cell r="D1143" t="str">
            <v>529</v>
          </cell>
          <cell r="E1143" t="str">
            <v>10</v>
          </cell>
          <cell r="F1143" t="str">
            <v>ExpenditureVehicle SalesAdvertisingFord</v>
          </cell>
          <cell r="H1143" t="str">
            <v/>
          </cell>
          <cell r="I1143" t="str">
            <v/>
          </cell>
          <cell r="J1143">
            <v>0</v>
          </cell>
          <cell r="K1143">
            <v>0</v>
          </cell>
          <cell r="L1143">
            <v>0</v>
          </cell>
        </row>
        <row r="1144">
          <cell r="A1144" t="str">
            <v>501052911</v>
          </cell>
          <cell r="B1144" t="str">
            <v>50</v>
          </cell>
          <cell r="C1144" t="str">
            <v>10</v>
          </cell>
          <cell r="D1144" t="str">
            <v>529</v>
          </cell>
          <cell r="E1144" t="str">
            <v>11</v>
          </cell>
          <cell r="F1144" t="str">
            <v>ExpenditureVehicle SalesAdvertisingV/S-Ford Passenger</v>
          </cell>
          <cell r="H1144">
            <v>53825.5</v>
          </cell>
          <cell r="I1144" t="str">
            <v/>
          </cell>
          <cell r="J1144">
            <v>53825.5</v>
          </cell>
          <cell r="K1144">
            <v>0</v>
          </cell>
          <cell r="L1144">
            <v>53825.5</v>
          </cell>
        </row>
        <row r="1145">
          <cell r="A1145" t="str">
            <v>501052912</v>
          </cell>
          <cell r="B1145" t="str">
            <v>50</v>
          </cell>
          <cell r="C1145" t="str">
            <v>10</v>
          </cell>
          <cell r="D1145" t="str">
            <v>529</v>
          </cell>
          <cell r="E1145" t="str">
            <v>12</v>
          </cell>
          <cell r="F1145" t="str">
            <v>ExpenditureVehicle SalesAdvertisingV/S-Ford Commercial</v>
          </cell>
          <cell r="H1145">
            <v>96780</v>
          </cell>
          <cell r="I1145">
            <v>48389</v>
          </cell>
          <cell r="J1145">
            <v>48391</v>
          </cell>
          <cell r="K1145">
            <v>0</v>
          </cell>
          <cell r="L1145">
            <v>48391</v>
          </cell>
        </row>
        <row r="1146">
          <cell r="A1146" t="str">
            <v>501052915</v>
          </cell>
          <cell r="B1146" t="str">
            <v>50</v>
          </cell>
          <cell r="C1146" t="str">
            <v>10</v>
          </cell>
          <cell r="D1146" t="str">
            <v>529</v>
          </cell>
          <cell r="E1146" t="str">
            <v>15</v>
          </cell>
          <cell r="F1146" t="str">
            <v>ExpenditureVehicle SalesAdvertisingUsed Cars</v>
          </cell>
          <cell r="H1146" t="str">
            <v/>
          </cell>
          <cell r="I1146" t="str">
            <v/>
          </cell>
          <cell r="J1146">
            <v>0</v>
          </cell>
          <cell r="K1146">
            <v>0</v>
          </cell>
          <cell r="L1146">
            <v>0</v>
          </cell>
        </row>
        <row r="1147">
          <cell r="A1147" t="str">
            <v>501052920</v>
          </cell>
          <cell r="B1147" t="str">
            <v>50</v>
          </cell>
          <cell r="C1147" t="str">
            <v>10</v>
          </cell>
          <cell r="D1147" t="str">
            <v>529</v>
          </cell>
          <cell r="E1147" t="str">
            <v>20</v>
          </cell>
          <cell r="F1147" t="str">
            <v>ExpenditureVehicle SalesAdvertisingBajaj</v>
          </cell>
          <cell r="H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A1148" t="str">
            <v>501052921</v>
          </cell>
          <cell r="B1148" t="str">
            <v>50</v>
          </cell>
          <cell r="C1148" t="str">
            <v>10</v>
          </cell>
          <cell r="D1148" t="str">
            <v>529</v>
          </cell>
          <cell r="E1148" t="str">
            <v>21</v>
          </cell>
          <cell r="F1148" t="str">
            <v>ExpenditureVehicle SalesAdvertisingV/S-Bajaj 2Wheeler</v>
          </cell>
          <cell r="H1148">
            <v>1914836.32</v>
          </cell>
          <cell r="I1148">
            <v>99898.75</v>
          </cell>
          <cell r="J1148">
            <v>1814937.57</v>
          </cell>
          <cell r="K1148">
            <v>0</v>
          </cell>
          <cell r="L1148">
            <v>1814937.57</v>
          </cell>
        </row>
        <row r="1149">
          <cell r="A1149" t="str">
            <v>501052922</v>
          </cell>
          <cell r="B1149" t="str">
            <v>50</v>
          </cell>
          <cell r="C1149" t="str">
            <v>10</v>
          </cell>
          <cell r="D1149" t="str">
            <v>529</v>
          </cell>
          <cell r="E1149" t="str">
            <v>22</v>
          </cell>
          <cell r="F1149" t="str">
            <v>ExpenditureVehicle SalesAdvertisingV/S-Bajaj 3Wheeler</v>
          </cell>
          <cell r="H1149">
            <v>3877207.19</v>
          </cell>
          <cell r="I1149">
            <v>27217.68</v>
          </cell>
          <cell r="J1149">
            <v>3849989.51</v>
          </cell>
          <cell r="K1149">
            <v>0</v>
          </cell>
          <cell r="L1149">
            <v>3849989.51</v>
          </cell>
        </row>
        <row r="1150">
          <cell r="A1150" t="str">
            <v>501052923</v>
          </cell>
          <cell r="B1150" t="str">
            <v>50</v>
          </cell>
          <cell r="C1150" t="str">
            <v>10</v>
          </cell>
          <cell r="D1150" t="str">
            <v>529</v>
          </cell>
          <cell r="E1150" t="str">
            <v>23</v>
          </cell>
          <cell r="F1150" t="str">
            <v>ExpenditureVehicle SalesAdvertisingDiesel Three Wheeler</v>
          </cell>
          <cell r="H1150" t="str">
            <v/>
          </cell>
          <cell r="I1150" t="str">
            <v/>
          </cell>
          <cell r="J1150">
            <v>0</v>
          </cell>
          <cell r="K1150">
            <v>0</v>
          </cell>
          <cell r="L1150">
            <v>0</v>
          </cell>
        </row>
        <row r="1151">
          <cell r="A1151" t="str">
            <v>501052930</v>
          </cell>
          <cell r="B1151" t="str">
            <v>50</v>
          </cell>
          <cell r="C1151" t="str">
            <v>10</v>
          </cell>
          <cell r="D1151" t="str">
            <v>529</v>
          </cell>
          <cell r="E1151" t="str">
            <v>30</v>
          </cell>
          <cell r="F1151" t="str">
            <v>ExpenditureVehicle SalesAdvertisingEicher</v>
          </cell>
          <cell r="H1151" t="str">
            <v/>
          </cell>
          <cell r="I1151" t="str">
            <v/>
          </cell>
          <cell r="J1151">
            <v>0</v>
          </cell>
          <cell r="K1151">
            <v>0</v>
          </cell>
          <cell r="L1151">
            <v>0</v>
          </cell>
        </row>
        <row r="1152">
          <cell r="A1152" t="str">
            <v>501052940</v>
          </cell>
          <cell r="B1152" t="str">
            <v>50</v>
          </cell>
          <cell r="C1152" t="str">
            <v>10</v>
          </cell>
          <cell r="D1152" t="str">
            <v>529</v>
          </cell>
          <cell r="E1152" t="str">
            <v>40</v>
          </cell>
          <cell r="F1152" t="str">
            <v>ExpenditureVehicle SalesAdvertisingFarmtrac</v>
          </cell>
          <cell r="H1152" t="str">
            <v/>
          </cell>
          <cell r="I1152" t="str">
            <v/>
          </cell>
          <cell r="J1152">
            <v>0</v>
          </cell>
          <cell r="K1152">
            <v>0</v>
          </cell>
          <cell r="L1152">
            <v>0</v>
          </cell>
        </row>
        <row r="1153">
          <cell r="A1153" t="str">
            <v>501052999</v>
          </cell>
          <cell r="B1153" t="str">
            <v>50</v>
          </cell>
          <cell r="C1153" t="str">
            <v>10</v>
          </cell>
          <cell r="D1153" t="str">
            <v>529</v>
          </cell>
          <cell r="E1153" t="str">
            <v>99</v>
          </cell>
          <cell r="F1153" t="str">
            <v>ExpenditureVehicle SalesAdvertisingGeneral</v>
          </cell>
          <cell r="H1153" t="str">
            <v/>
          </cell>
          <cell r="I1153" t="str">
            <v/>
          </cell>
          <cell r="J1153">
            <v>0</v>
          </cell>
          <cell r="K1153">
            <v>0</v>
          </cell>
          <cell r="L1153">
            <v>0</v>
          </cell>
        </row>
        <row r="1154">
          <cell r="A1154" t="str">
            <v>501053021</v>
          </cell>
          <cell r="B1154" t="str">
            <v>50</v>
          </cell>
          <cell r="C1154" t="str">
            <v>10</v>
          </cell>
          <cell r="D1154" t="str">
            <v>530</v>
          </cell>
          <cell r="E1154" t="str">
            <v>21</v>
          </cell>
          <cell r="F1154" t="str">
            <v>ExpenditureVehicle SalesPlant &amp; Machinery MaintenanceV/S-Bajaj 2Wheeler</v>
          </cell>
          <cell r="H1154" t="str">
            <v/>
          </cell>
          <cell r="I1154" t="str">
            <v/>
          </cell>
          <cell r="J1154">
            <v>0</v>
          </cell>
          <cell r="K1154">
            <v>0</v>
          </cell>
          <cell r="L1154">
            <v>0</v>
          </cell>
        </row>
        <row r="1155">
          <cell r="A1155" t="str">
            <v>501053022</v>
          </cell>
          <cell r="B1155" t="str">
            <v>50</v>
          </cell>
          <cell r="C1155" t="str">
            <v>10</v>
          </cell>
          <cell r="D1155" t="str">
            <v>530</v>
          </cell>
          <cell r="E1155" t="str">
            <v>22</v>
          </cell>
          <cell r="F1155" t="str">
            <v>ExpenditureVehicle SalesPlant &amp; Machinery MaintenanceV/S-Bajaj 3Wheeler</v>
          </cell>
          <cell r="H1155" t="str">
            <v/>
          </cell>
          <cell r="I1155" t="str">
            <v/>
          </cell>
          <cell r="J1155">
            <v>0</v>
          </cell>
          <cell r="K1155">
            <v>0</v>
          </cell>
          <cell r="L1155">
            <v>0</v>
          </cell>
        </row>
        <row r="1156">
          <cell r="A1156" t="str">
            <v>501053111</v>
          </cell>
          <cell r="B1156" t="str">
            <v>50</v>
          </cell>
          <cell r="C1156" t="str">
            <v>10</v>
          </cell>
          <cell r="D1156" t="str">
            <v>531</v>
          </cell>
          <cell r="E1156" t="str">
            <v>11</v>
          </cell>
          <cell r="F1156" t="str">
            <v>ExpenditureVehicle SalesProfessional FeesV/S-Ford Passenger</v>
          </cell>
          <cell r="H1156" t="str">
            <v/>
          </cell>
          <cell r="I1156" t="str">
            <v/>
          </cell>
          <cell r="J1156">
            <v>0</v>
          </cell>
          <cell r="K1156">
            <v>0</v>
          </cell>
          <cell r="L1156">
            <v>0</v>
          </cell>
        </row>
        <row r="1157">
          <cell r="A1157" t="str">
            <v>501053121</v>
          </cell>
          <cell r="B1157" t="str">
            <v>50</v>
          </cell>
          <cell r="C1157" t="str">
            <v>10</v>
          </cell>
          <cell r="D1157" t="str">
            <v>531</v>
          </cell>
          <cell r="E1157" t="str">
            <v>21</v>
          </cell>
          <cell r="F1157" t="str">
            <v>ExpenditureVehicle SalesProfessional FeesV/S-Bajaj 2Wheeler</v>
          </cell>
          <cell r="H1157">
            <v>2548</v>
          </cell>
          <cell r="I1157" t="str">
            <v/>
          </cell>
          <cell r="J1157">
            <v>2548</v>
          </cell>
          <cell r="K1157">
            <v>0</v>
          </cell>
          <cell r="L1157">
            <v>2548</v>
          </cell>
        </row>
        <row r="1158">
          <cell r="A1158" t="str">
            <v>501053122</v>
          </cell>
          <cell r="B1158" t="str">
            <v>50</v>
          </cell>
          <cell r="C1158" t="str">
            <v>10</v>
          </cell>
          <cell r="D1158" t="str">
            <v>531</v>
          </cell>
          <cell r="E1158" t="str">
            <v>22</v>
          </cell>
          <cell r="F1158" t="str">
            <v>ExpenditureVehicle SalesProfessional FeesV/S-Bajaj 3Wheeler</v>
          </cell>
          <cell r="H1158">
            <v>24912.51</v>
          </cell>
          <cell r="I1158" t="str">
            <v/>
          </cell>
          <cell r="J1158">
            <v>24912.51</v>
          </cell>
          <cell r="K1158">
            <v>0</v>
          </cell>
          <cell r="L1158">
            <v>24912.51</v>
          </cell>
        </row>
        <row r="1159">
          <cell r="A1159" t="str">
            <v>501053140</v>
          </cell>
          <cell r="B1159" t="str">
            <v>50</v>
          </cell>
          <cell r="C1159" t="str">
            <v>10</v>
          </cell>
          <cell r="D1159" t="str">
            <v>531</v>
          </cell>
          <cell r="E1159" t="str">
            <v>40</v>
          </cell>
          <cell r="F1159" t="str">
            <v>ExpenditureVehicle SalesProfessional FeesFarmtrac</v>
          </cell>
          <cell r="H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A1160" t="str">
            <v>501053199</v>
          </cell>
          <cell r="B1160" t="str">
            <v>50</v>
          </cell>
          <cell r="C1160" t="str">
            <v>10</v>
          </cell>
          <cell r="D1160" t="str">
            <v>531</v>
          </cell>
          <cell r="E1160" t="str">
            <v>99</v>
          </cell>
          <cell r="F1160" t="str">
            <v>ExpenditureVehicle SalesProfessional FeesGeneral</v>
          </cell>
          <cell r="H1160" t="str">
            <v/>
          </cell>
          <cell r="I1160" t="str">
            <v/>
          </cell>
          <cell r="J1160">
            <v>0</v>
          </cell>
          <cell r="K1160">
            <v>0</v>
          </cell>
          <cell r="L1160">
            <v>0</v>
          </cell>
        </row>
        <row r="1161">
          <cell r="A1161" t="str">
            <v>501053211</v>
          </cell>
          <cell r="B1161" t="str">
            <v>50</v>
          </cell>
          <cell r="C1161" t="str">
            <v>10</v>
          </cell>
          <cell r="D1161" t="str">
            <v>532</v>
          </cell>
          <cell r="E1161" t="str">
            <v>11</v>
          </cell>
          <cell r="F1161" t="str">
            <v>ExpenditureVehicle SalesLegal ExpensesV/S-Ford Passenger</v>
          </cell>
          <cell r="H1161" t="str">
            <v/>
          </cell>
          <cell r="I1161" t="str">
            <v/>
          </cell>
          <cell r="J1161">
            <v>0</v>
          </cell>
          <cell r="K1161">
            <v>0</v>
          </cell>
          <cell r="L1161">
            <v>0</v>
          </cell>
        </row>
        <row r="1162">
          <cell r="A1162" t="str">
            <v>501053221</v>
          </cell>
          <cell r="B1162" t="str">
            <v>50</v>
          </cell>
          <cell r="C1162" t="str">
            <v>10</v>
          </cell>
          <cell r="D1162" t="str">
            <v>532</v>
          </cell>
          <cell r="E1162" t="str">
            <v>21</v>
          </cell>
          <cell r="F1162" t="str">
            <v>ExpenditureVehicle SalesLegal ExpensesV/S-Bajaj 2Wheeler</v>
          </cell>
          <cell r="H1162">
            <v>18270</v>
          </cell>
          <cell r="I1162" t="str">
            <v/>
          </cell>
          <cell r="J1162">
            <v>18270</v>
          </cell>
          <cell r="K1162">
            <v>0</v>
          </cell>
          <cell r="L1162">
            <v>18270</v>
          </cell>
        </row>
        <row r="1163">
          <cell r="A1163" t="str">
            <v>501053222</v>
          </cell>
          <cell r="B1163" t="str">
            <v>50</v>
          </cell>
          <cell r="C1163" t="str">
            <v>10</v>
          </cell>
          <cell r="D1163" t="str">
            <v>532</v>
          </cell>
          <cell r="E1163" t="str">
            <v>22</v>
          </cell>
          <cell r="F1163" t="str">
            <v>ExpenditureVehicle SalesLegal ExpensesV/S-Bajaj 3Wheeler</v>
          </cell>
          <cell r="H1163">
            <v>42630</v>
          </cell>
          <cell r="I1163" t="str">
            <v/>
          </cell>
          <cell r="J1163">
            <v>42630</v>
          </cell>
          <cell r="K1163">
            <v>0</v>
          </cell>
          <cell r="L1163">
            <v>42630</v>
          </cell>
        </row>
        <row r="1164">
          <cell r="A1164" t="str">
            <v>501053240</v>
          </cell>
          <cell r="B1164" t="str">
            <v>50</v>
          </cell>
          <cell r="C1164" t="str">
            <v>10</v>
          </cell>
          <cell r="D1164" t="str">
            <v>532</v>
          </cell>
          <cell r="E1164" t="str">
            <v>40</v>
          </cell>
          <cell r="F1164" t="str">
            <v>ExpenditureVehicle SalesLegal ExpensesFarmtrac</v>
          </cell>
          <cell r="H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A1165" t="str">
            <v>501053321</v>
          </cell>
          <cell r="B1165" t="str">
            <v>50</v>
          </cell>
          <cell r="C1165" t="str">
            <v>10</v>
          </cell>
          <cell r="D1165" t="str">
            <v>533</v>
          </cell>
          <cell r="E1165" t="str">
            <v>21</v>
          </cell>
          <cell r="F1165" t="str">
            <v>ExpenditureVehicle SalesAudit FeesV/S-Bajaj 2Wheeler</v>
          </cell>
          <cell r="H1165" t="str">
            <v/>
          </cell>
          <cell r="I1165" t="str">
            <v/>
          </cell>
          <cell r="J1165">
            <v>0</v>
          </cell>
          <cell r="K1165">
            <v>0</v>
          </cell>
          <cell r="L1165">
            <v>0</v>
          </cell>
        </row>
        <row r="1166">
          <cell r="A1166" t="str">
            <v>501053322</v>
          </cell>
          <cell r="B1166" t="str">
            <v>50</v>
          </cell>
          <cell r="C1166" t="str">
            <v>10</v>
          </cell>
          <cell r="D1166" t="str">
            <v>533</v>
          </cell>
          <cell r="E1166" t="str">
            <v>22</v>
          </cell>
          <cell r="F1166" t="str">
            <v>ExpenditureVehicle SalesAudit FeesV/S-Bajaj 3Wheeler</v>
          </cell>
          <cell r="H1166" t="str">
            <v/>
          </cell>
          <cell r="I1166" t="str">
            <v/>
          </cell>
          <cell r="J1166">
            <v>0</v>
          </cell>
          <cell r="K1166">
            <v>0</v>
          </cell>
          <cell r="L1166">
            <v>0</v>
          </cell>
        </row>
        <row r="1167">
          <cell r="A1167" t="str">
            <v>501053420</v>
          </cell>
          <cell r="B1167" t="str">
            <v>50</v>
          </cell>
          <cell r="C1167" t="str">
            <v>10</v>
          </cell>
          <cell r="D1167" t="str">
            <v>534</v>
          </cell>
          <cell r="E1167" t="str">
            <v>20</v>
          </cell>
          <cell r="F1167" t="str">
            <v>ExpenditureVehicle SalesMedical &amp; TeaBajaj</v>
          </cell>
          <cell r="H1167" t="str">
            <v/>
          </cell>
          <cell r="I1167" t="str">
            <v/>
          </cell>
          <cell r="J1167">
            <v>0</v>
          </cell>
          <cell r="K1167">
            <v>0</v>
          </cell>
          <cell r="L1167">
            <v>0</v>
          </cell>
        </row>
        <row r="1168">
          <cell r="A1168" t="str">
            <v>501053421</v>
          </cell>
          <cell r="B1168" t="str">
            <v>50</v>
          </cell>
          <cell r="C1168" t="str">
            <v>10</v>
          </cell>
          <cell r="D1168" t="str">
            <v>534</v>
          </cell>
          <cell r="E1168" t="str">
            <v>21</v>
          </cell>
          <cell r="F1168" t="str">
            <v>ExpenditureVehicle SalesMedical &amp; TeaV/S-Bajaj 2Wheeler</v>
          </cell>
          <cell r="H1168">
            <v>5035.6000000000004</v>
          </cell>
          <cell r="I1168" t="str">
            <v/>
          </cell>
          <cell r="J1168">
            <v>5035.6000000000004</v>
          </cell>
          <cell r="K1168">
            <v>0</v>
          </cell>
          <cell r="L1168">
            <v>5035.6000000000004</v>
          </cell>
        </row>
        <row r="1169">
          <cell r="A1169" t="str">
            <v>501053422</v>
          </cell>
          <cell r="B1169" t="str">
            <v>50</v>
          </cell>
          <cell r="C1169" t="str">
            <v>10</v>
          </cell>
          <cell r="D1169" t="str">
            <v>534</v>
          </cell>
          <cell r="E1169" t="str">
            <v>22</v>
          </cell>
          <cell r="F1169" t="str">
            <v>ExpenditureVehicle SalesMedical &amp; TeaV/S-Bajaj 3Wheeler</v>
          </cell>
          <cell r="H1169">
            <v>14363.2</v>
          </cell>
          <cell r="I1169" t="str">
            <v/>
          </cell>
          <cell r="J1169">
            <v>14363.2</v>
          </cell>
          <cell r="K1169">
            <v>0</v>
          </cell>
          <cell r="L1169">
            <v>14363.2</v>
          </cell>
        </row>
        <row r="1170">
          <cell r="A1170" t="str">
            <v>501053423</v>
          </cell>
          <cell r="B1170" t="str">
            <v>50</v>
          </cell>
          <cell r="C1170" t="str">
            <v>10</v>
          </cell>
          <cell r="D1170" t="str">
            <v>534</v>
          </cell>
          <cell r="E1170" t="str">
            <v>23</v>
          </cell>
          <cell r="F1170" t="str">
            <v>ExpenditureVehicle SalesMedical &amp; TeaDiesel Three Wheeler</v>
          </cell>
          <cell r="H1170" t="str">
            <v/>
          </cell>
          <cell r="I1170" t="str">
            <v/>
          </cell>
          <cell r="J1170">
            <v>0</v>
          </cell>
          <cell r="K1170">
            <v>0</v>
          </cell>
          <cell r="L1170">
            <v>0</v>
          </cell>
        </row>
        <row r="1171">
          <cell r="A1171" t="str">
            <v>501053440</v>
          </cell>
          <cell r="B1171" t="str">
            <v>50</v>
          </cell>
          <cell r="C1171" t="str">
            <v>10</v>
          </cell>
          <cell r="D1171" t="str">
            <v>534</v>
          </cell>
          <cell r="E1171" t="str">
            <v>40</v>
          </cell>
          <cell r="F1171" t="str">
            <v>ExpenditureVehicle SalesMedical &amp; TeaFarmtrac</v>
          </cell>
          <cell r="H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A1172" t="str">
            <v>501053452</v>
          </cell>
          <cell r="B1172" t="str">
            <v>50</v>
          </cell>
          <cell r="C1172" t="str">
            <v>10</v>
          </cell>
          <cell r="D1172" t="str">
            <v>534</v>
          </cell>
          <cell r="E1172" t="str">
            <v>52</v>
          </cell>
          <cell r="F1172" t="str">
            <v>ExpenditureVehicle SalesMedical &amp; TeaOil Stores</v>
          </cell>
          <cell r="H1172" t="str">
            <v/>
          </cell>
          <cell r="I1172" t="str">
            <v/>
          </cell>
          <cell r="J1172">
            <v>0</v>
          </cell>
          <cell r="K1172">
            <v>0</v>
          </cell>
          <cell r="L1172">
            <v>0</v>
          </cell>
        </row>
        <row r="1173">
          <cell r="A1173" t="str">
            <v>501053499</v>
          </cell>
          <cell r="B1173" t="str">
            <v>50</v>
          </cell>
          <cell r="C1173" t="str">
            <v>10</v>
          </cell>
          <cell r="D1173" t="str">
            <v>534</v>
          </cell>
          <cell r="E1173" t="str">
            <v>99</v>
          </cell>
          <cell r="F1173" t="str">
            <v>ExpenditureVehicle SalesMedical &amp; TeaGeneral</v>
          </cell>
          <cell r="H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A1174" t="str">
            <v>501053511</v>
          </cell>
          <cell r="B1174" t="str">
            <v>50</v>
          </cell>
          <cell r="C1174" t="str">
            <v>10</v>
          </cell>
          <cell r="D1174" t="str">
            <v>535</v>
          </cell>
          <cell r="E1174" t="str">
            <v>11</v>
          </cell>
          <cell r="F1174" t="str">
            <v>ExpenditureVehicle SalesSecurity ChargesV/S-Ford Passenger</v>
          </cell>
          <cell r="H1174" t="str">
            <v/>
          </cell>
          <cell r="I1174" t="str">
            <v/>
          </cell>
          <cell r="J1174">
            <v>0</v>
          </cell>
          <cell r="K1174">
            <v>0</v>
          </cell>
          <cell r="L1174">
            <v>0</v>
          </cell>
        </row>
        <row r="1175">
          <cell r="A1175" t="str">
            <v>501053521</v>
          </cell>
          <cell r="B1175" t="str">
            <v>50</v>
          </cell>
          <cell r="C1175" t="str">
            <v>10</v>
          </cell>
          <cell r="D1175" t="str">
            <v>535</v>
          </cell>
          <cell r="E1175" t="str">
            <v>21</v>
          </cell>
          <cell r="F1175" t="str">
            <v>ExpenditureVehicle SalesSecurity ChargesV/S-Bajaj 2Wheeler</v>
          </cell>
          <cell r="H1175">
            <v>18905.080000000002</v>
          </cell>
          <cell r="I1175" t="str">
            <v/>
          </cell>
          <cell r="J1175">
            <v>18905.080000000002</v>
          </cell>
          <cell r="K1175">
            <v>0</v>
          </cell>
          <cell r="L1175">
            <v>18905.080000000002</v>
          </cell>
        </row>
        <row r="1176">
          <cell r="A1176" t="str">
            <v>501053522</v>
          </cell>
          <cell r="B1176" t="str">
            <v>50</v>
          </cell>
          <cell r="C1176" t="str">
            <v>10</v>
          </cell>
          <cell r="D1176" t="str">
            <v>535</v>
          </cell>
          <cell r="E1176" t="str">
            <v>22</v>
          </cell>
          <cell r="F1176" t="str">
            <v>ExpenditureVehicle SalesSecurity ChargesV/S-Bajaj 3Wheeler</v>
          </cell>
          <cell r="H1176">
            <v>58180.06</v>
          </cell>
          <cell r="I1176" t="str">
            <v/>
          </cell>
          <cell r="J1176">
            <v>58180.06</v>
          </cell>
          <cell r="K1176">
            <v>0</v>
          </cell>
          <cell r="L1176">
            <v>58180.06</v>
          </cell>
        </row>
        <row r="1177">
          <cell r="A1177" t="str">
            <v>501053921</v>
          </cell>
          <cell r="B1177" t="str">
            <v>50</v>
          </cell>
          <cell r="C1177" t="str">
            <v>10</v>
          </cell>
          <cell r="D1177" t="str">
            <v>539</v>
          </cell>
          <cell r="E1177" t="str">
            <v>21</v>
          </cell>
          <cell r="F1177" t="str">
            <v>ExpenditureVehicle SalesCash LossesV/S-Bajaj 2Wheeler</v>
          </cell>
          <cell r="H1177" t="str">
            <v/>
          </cell>
          <cell r="I1177" t="str">
            <v/>
          </cell>
          <cell r="J1177">
            <v>0</v>
          </cell>
          <cell r="K1177">
            <v>0</v>
          </cell>
          <cell r="L1177">
            <v>0</v>
          </cell>
        </row>
        <row r="1178">
          <cell r="A1178" t="str">
            <v>501053922</v>
          </cell>
          <cell r="B1178" t="str">
            <v>50</v>
          </cell>
          <cell r="C1178" t="str">
            <v>10</v>
          </cell>
          <cell r="D1178" t="str">
            <v>539</v>
          </cell>
          <cell r="E1178" t="str">
            <v>22</v>
          </cell>
          <cell r="F1178" t="str">
            <v>ExpenditureVehicle SalesCash LossesV/S-Bajaj 3Wheeler</v>
          </cell>
          <cell r="H1178" t="str">
            <v/>
          </cell>
          <cell r="I1178" t="str">
            <v/>
          </cell>
          <cell r="J1178">
            <v>0</v>
          </cell>
          <cell r="K1178">
            <v>0</v>
          </cell>
          <cell r="L1178">
            <v>0</v>
          </cell>
        </row>
        <row r="1179">
          <cell r="A1179" t="str">
            <v>501054021</v>
          </cell>
          <cell r="B1179" t="str">
            <v>50</v>
          </cell>
          <cell r="C1179" t="str">
            <v>10</v>
          </cell>
          <cell r="D1179" t="str">
            <v>540</v>
          </cell>
          <cell r="E1179" t="str">
            <v>21</v>
          </cell>
          <cell r="F1179" t="str">
            <v>ExpenditureVehicle SalesIncome tax Current YearV/S-Bajaj 2Wheeler</v>
          </cell>
          <cell r="H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A1180" t="str">
            <v>501054121</v>
          </cell>
          <cell r="B1180" t="str">
            <v>50</v>
          </cell>
          <cell r="C1180" t="str">
            <v>10</v>
          </cell>
          <cell r="D1180" t="str">
            <v>541</v>
          </cell>
          <cell r="E1180" t="str">
            <v>21</v>
          </cell>
          <cell r="F1180" t="str">
            <v>ExpenditureVehicle SalesIncome tax prior yearV/S-Bajaj 2Wheeler</v>
          </cell>
          <cell r="H1180" t="str">
            <v/>
          </cell>
          <cell r="I1180" t="str">
            <v/>
          </cell>
          <cell r="J1180">
            <v>0</v>
          </cell>
          <cell r="K1180">
            <v>0</v>
          </cell>
          <cell r="L1180">
            <v>0</v>
          </cell>
        </row>
        <row r="1181">
          <cell r="A1181" t="str">
            <v>501054221</v>
          </cell>
          <cell r="B1181" t="str">
            <v>50</v>
          </cell>
          <cell r="C1181" t="str">
            <v>10</v>
          </cell>
          <cell r="D1181" t="str">
            <v>542</v>
          </cell>
          <cell r="E1181" t="str">
            <v>21</v>
          </cell>
          <cell r="F1181" t="str">
            <v>ExpenditureVehicle SalesTT/GSTV/S-Bajaj 2Wheeler</v>
          </cell>
          <cell r="H1181" t="str">
            <v/>
          </cell>
          <cell r="I1181" t="str">
            <v/>
          </cell>
          <cell r="J1181">
            <v>0</v>
          </cell>
          <cell r="K1181">
            <v>0</v>
          </cell>
          <cell r="L1181">
            <v>0</v>
          </cell>
        </row>
        <row r="1182">
          <cell r="A1182" t="str">
            <v>501054222</v>
          </cell>
          <cell r="B1182" t="str">
            <v>50</v>
          </cell>
          <cell r="C1182" t="str">
            <v>10</v>
          </cell>
          <cell r="D1182" t="str">
            <v>542</v>
          </cell>
          <cell r="E1182" t="str">
            <v>22</v>
          </cell>
          <cell r="F1182" t="str">
            <v>ExpenditureVehicle SalesTT/GSTV/S-Bajaj 3Wheeler</v>
          </cell>
          <cell r="H1182" t="str">
            <v/>
          </cell>
          <cell r="I1182" t="str">
            <v/>
          </cell>
          <cell r="J1182">
            <v>0</v>
          </cell>
          <cell r="K1182">
            <v>0</v>
          </cell>
          <cell r="L1182">
            <v>0</v>
          </cell>
        </row>
        <row r="1183">
          <cell r="A1183" t="str">
            <v>501054821</v>
          </cell>
          <cell r="B1183" t="str">
            <v>50</v>
          </cell>
          <cell r="C1183" t="str">
            <v>10</v>
          </cell>
          <cell r="D1183" t="str">
            <v>548</v>
          </cell>
          <cell r="E1183" t="str">
            <v>21</v>
          </cell>
          <cell r="F1183" t="str">
            <v>ExpenditureVehicle SalesBank ChargesV/S-Bajaj 2Wheeler</v>
          </cell>
          <cell r="H1183" t="str">
            <v/>
          </cell>
          <cell r="I1183" t="str">
            <v/>
          </cell>
          <cell r="J1183">
            <v>0</v>
          </cell>
          <cell r="K1183">
            <v>0</v>
          </cell>
          <cell r="L1183">
            <v>0</v>
          </cell>
        </row>
        <row r="1184">
          <cell r="A1184" t="str">
            <v>501054822</v>
          </cell>
          <cell r="B1184" t="str">
            <v>50</v>
          </cell>
          <cell r="C1184" t="str">
            <v>10</v>
          </cell>
          <cell r="D1184" t="str">
            <v>548</v>
          </cell>
          <cell r="E1184" t="str">
            <v>22</v>
          </cell>
          <cell r="F1184" t="str">
            <v>ExpenditureVehicle SalesBank ChargesV/S-Bajaj 3Wheeler</v>
          </cell>
          <cell r="H1184" t="str">
            <v/>
          </cell>
          <cell r="I1184" t="str">
            <v/>
          </cell>
          <cell r="J1184">
            <v>0</v>
          </cell>
          <cell r="K1184">
            <v>0</v>
          </cell>
          <cell r="L1184">
            <v>0</v>
          </cell>
        </row>
        <row r="1185">
          <cell r="A1185" t="str">
            <v>501054911</v>
          </cell>
          <cell r="B1185" t="str">
            <v>50</v>
          </cell>
          <cell r="C1185" t="str">
            <v>10</v>
          </cell>
          <cell r="D1185" t="str">
            <v>549</v>
          </cell>
          <cell r="E1185" t="str">
            <v>11</v>
          </cell>
          <cell r="F1185" t="str">
            <v>ExpenditureVehicle SalesSales OverheadsV/S-Ford Passenger</v>
          </cell>
          <cell r="H1185" t="str">
            <v/>
          </cell>
          <cell r="I1185" t="str">
            <v/>
          </cell>
          <cell r="J1185">
            <v>0</v>
          </cell>
          <cell r="K1185">
            <v>0</v>
          </cell>
          <cell r="L1185">
            <v>0</v>
          </cell>
        </row>
        <row r="1186">
          <cell r="A1186" t="str">
            <v>501054912</v>
          </cell>
          <cell r="B1186" t="str">
            <v>50</v>
          </cell>
          <cell r="C1186" t="str">
            <v>10</v>
          </cell>
          <cell r="D1186" t="str">
            <v>549</v>
          </cell>
          <cell r="E1186" t="str">
            <v>12</v>
          </cell>
          <cell r="F1186" t="str">
            <v>ExpenditureVehicle SalesSales OverheadsV/S-Ford Commercial</v>
          </cell>
          <cell r="H1186" t="str">
            <v/>
          </cell>
          <cell r="I1186" t="str">
            <v/>
          </cell>
          <cell r="J1186">
            <v>0</v>
          </cell>
          <cell r="K1186">
            <v>0</v>
          </cell>
          <cell r="L1186">
            <v>0</v>
          </cell>
        </row>
        <row r="1187">
          <cell r="A1187" t="str">
            <v>501054921</v>
          </cell>
          <cell r="B1187" t="str">
            <v>50</v>
          </cell>
          <cell r="C1187" t="str">
            <v>10</v>
          </cell>
          <cell r="D1187" t="str">
            <v>549</v>
          </cell>
          <cell r="E1187" t="str">
            <v>21</v>
          </cell>
          <cell r="F1187" t="str">
            <v>ExpenditureVehicle SalesSales OverheadsV/S-Bajaj 2Wheeler</v>
          </cell>
          <cell r="H1187" t="str">
            <v/>
          </cell>
          <cell r="I1187" t="str">
            <v/>
          </cell>
          <cell r="J1187">
            <v>0</v>
          </cell>
          <cell r="K1187">
            <v>0</v>
          </cell>
          <cell r="L1187">
            <v>0</v>
          </cell>
        </row>
        <row r="1188">
          <cell r="A1188" t="str">
            <v>501054922</v>
          </cell>
          <cell r="B1188" t="str">
            <v>50</v>
          </cell>
          <cell r="C1188" t="str">
            <v>10</v>
          </cell>
          <cell r="D1188" t="str">
            <v>549</v>
          </cell>
          <cell r="E1188" t="str">
            <v>22</v>
          </cell>
          <cell r="F1188" t="str">
            <v>ExpenditureVehicle SalesSales OverheadsV/S-Bajaj 3Wheeler</v>
          </cell>
          <cell r="H1188" t="str">
            <v/>
          </cell>
          <cell r="I1188" t="str">
            <v/>
          </cell>
          <cell r="J1188">
            <v>0</v>
          </cell>
          <cell r="K1188">
            <v>0</v>
          </cell>
          <cell r="L1188">
            <v>0</v>
          </cell>
        </row>
        <row r="1189">
          <cell r="A1189" t="str">
            <v>501054930</v>
          </cell>
          <cell r="B1189" t="str">
            <v>50</v>
          </cell>
          <cell r="C1189" t="str">
            <v>10</v>
          </cell>
          <cell r="D1189" t="str">
            <v>549</v>
          </cell>
          <cell r="E1189" t="str">
            <v>30</v>
          </cell>
          <cell r="F1189" t="str">
            <v>ExpenditureVehicle SalesSales OverheadsEicher</v>
          </cell>
          <cell r="H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A1190" t="str">
            <v>501054940</v>
          </cell>
          <cell r="B1190" t="str">
            <v>50</v>
          </cell>
          <cell r="C1190" t="str">
            <v>10</v>
          </cell>
          <cell r="D1190" t="str">
            <v>549</v>
          </cell>
          <cell r="E1190" t="str">
            <v>40</v>
          </cell>
          <cell r="F1190" t="str">
            <v>ExpenditureVehicle SalesSales OverheadsFarmtrac</v>
          </cell>
          <cell r="H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A1191" t="str">
            <v>501055010</v>
          </cell>
          <cell r="B1191" t="str">
            <v>50</v>
          </cell>
          <cell r="C1191" t="str">
            <v>10</v>
          </cell>
          <cell r="D1191" t="str">
            <v>550</v>
          </cell>
          <cell r="E1191" t="str">
            <v>10</v>
          </cell>
          <cell r="F1191" t="str">
            <v>ExpenditureVehicle SalesOffice Equipment MaintenanceFord</v>
          </cell>
          <cell r="H1191">
            <v>14.5</v>
          </cell>
          <cell r="I1191" t="str">
            <v/>
          </cell>
          <cell r="J1191">
            <v>14.5</v>
          </cell>
          <cell r="K1191">
            <v>0</v>
          </cell>
          <cell r="L1191">
            <v>14.5</v>
          </cell>
        </row>
        <row r="1192">
          <cell r="A1192" t="str">
            <v>501055011</v>
          </cell>
          <cell r="B1192" t="str">
            <v>50</v>
          </cell>
          <cell r="C1192" t="str">
            <v>10</v>
          </cell>
          <cell r="D1192" t="str">
            <v>550</v>
          </cell>
          <cell r="E1192" t="str">
            <v>11</v>
          </cell>
          <cell r="F1192" t="str">
            <v>ExpenditureVehicle SalesOffice Equipment MaintenanceV/S-Ford Passenger</v>
          </cell>
          <cell r="H1192">
            <v>1617.31</v>
          </cell>
          <cell r="I1192" t="str">
            <v/>
          </cell>
          <cell r="J1192">
            <v>1617.31</v>
          </cell>
          <cell r="K1192">
            <v>0</v>
          </cell>
          <cell r="L1192">
            <v>1617.31</v>
          </cell>
        </row>
        <row r="1193">
          <cell r="A1193" t="str">
            <v>501055020</v>
          </cell>
          <cell r="B1193" t="str">
            <v>50</v>
          </cell>
          <cell r="C1193" t="str">
            <v>10</v>
          </cell>
          <cell r="D1193" t="str">
            <v>550</v>
          </cell>
          <cell r="E1193" t="str">
            <v>20</v>
          </cell>
          <cell r="F1193" t="str">
            <v>ExpenditureVehicle SalesOffice Equipment MaintenanceBajaj</v>
          </cell>
          <cell r="H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A1194" t="str">
            <v>501055021</v>
          </cell>
          <cell r="B1194" t="str">
            <v>50</v>
          </cell>
          <cell r="C1194" t="str">
            <v>10</v>
          </cell>
          <cell r="D1194" t="str">
            <v>550</v>
          </cell>
          <cell r="E1194" t="str">
            <v>21</v>
          </cell>
          <cell r="F1194" t="str">
            <v>ExpenditureVehicle SalesOffice Equipment MaintenanceV/S-Bajaj 2Wheeler</v>
          </cell>
          <cell r="H1194">
            <v>479.67</v>
          </cell>
          <cell r="I1194" t="str">
            <v/>
          </cell>
          <cell r="J1194">
            <v>479.67</v>
          </cell>
          <cell r="K1194">
            <v>0</v>
          </cell>
          <cell r="L1194">
            <v>479.67</v>
          </cell>
        </row>
        <row r="1195">
          <cell r="A1195" t="str">
            <v>501055022</v>
          </cell>
          <cell r="B1195" t="str">
            <v>50</v>
          </cell>
          <cell r="C1195" t="str">
            <v>10</v>
          </cell>
          <cell r="D1195" t="str">
            <v>550</v>
          </cell>
          <cell r="E1195" t="str">
            <v>22</v>
          </cell>
          <cell r="F1195" t="str">
            <v>ExpenditureVehicle SalesOffice Equipment MaintenanceV/S-Bajaj 3Wheeler</v>
          </cell>
          <cell r="H1195">
            <v>4582.6499999999996</v>
          </cell>
          <cell r="I1195" t="str">
            <v/>
          </cell>
          <cell r="J1195">
            <v>4582.6499999999996</v>
          </cell>
          <cell r="K1195">
            <v>0</v>
          </cell>
          <cell r="L1195">
            <v>4582.6499999999996</v>
          </cell>
        </row>
        <row r="1196">
          <cell r="A1196" t="str">
            <v>501055099</v>
          </cell>
          <cell r="B1196" t="str">
            <v>50</v>
          </cell>
          <cell r="C1196" t="str">
            <v>10</v>
          </cell>
          <cell r="D1196" t="str">
            <v>550</v>
          </cell>
          <cell r="E1196" t="str">
            <v>99</v>
          </cell>
          <cell r="F1196" t="str">
            <v>ExpenditureVehicle SalesOffice Equipment MaintenanceGeneral</v>
          </cell>
          <cell r="H1196">
            <v>1250</v>
          </cell>
          <cell r="I1196" t="str">
            <v/>
          </cell>
          <cell r="J1196">
            <v>1250</v>
          </cell>
          <cell r="K1196">
            <v>0</v>
          </cell>
          <cell r="L1196">
            <v>1250</v>
          </cell>
        </row>
        <row r="1197">
          <cell r="A1197" t="str">
            <v>501055121</v>
          </cell>
          <cell r="B1197" t="str">
            <v>50</v>
          </cell>
          <cell r="C1197" t="str">
            <v>10</v>
          </cell>
          <cell r="D1197" t="str">
            <v>551</v>
          </cell>
          <cell r="E1197" t="str">
            <v>21</v>
          </cell>
          <cell r="F1197" t="str">
            <v>ExpenditureVehicle SalesStamp DutyV/S-Bajaj 2Wheeler</v>
          </cell>
          <cell r="H1197" t="str">
            <v/>
          </cell>
          <cell r="I1197" t="str">
            <v/>
          </cell>
          <cell r="J1197">
            <v>0</v>
          </cell>
          <cell r="K1197">
            <v>0</v>
          </cell>
          <cell r="L1197">
            <v>0</v>
          </cell>
        </row>
        <row r="1198">
          <cell r="A1198" t="str">
            <v>501055122</v>
          </cell>
          <cell r="B1198" t="str">
            <v>50</v>
          </cell>
          <cell r="C1198" t="str">
            <v>10</v>
          </cell>
          <cell r="D1198" t="str">
            <v>551</v>
          </cell>
          <cell r="E1198" t="str">
            <v>22</v>
          </cell>
          <cell r="F1198" t="str">
            <v>ExpenditureVehicle SalesStamp DutyV/S-Bajaj 3Wheeler</v>
          </cell>
          <cell r="H1198" t="str">
            <v/>
          </cell>
          <cell r="I1198" t="str">
            <v/>
          </cell>
          <cell r="J1198">
            <v>0</v>
          </cell>
          <cell r="K1198">
            <v>0</v>
          </cell>
          <cell r="L1198">
            <v>0</v>
          </cell>
        </row>
        <row r="1199">
          <cell r="A1199" t="str">
            <v>501055422</v>
          </cell>
          <cell r="B1199" t="str">
            <v>50</v>
          </cell>
          <cell r="C1199" t="str">
            <v>10</v>
          </cell>
          <cell r="D1199" t="str">
            <v>554</v>
          </cell>
          <cell r="E1199" t="str">
            <v>22</v>
          </cell>
          <cell r="F1199" t="str">
            <v>ExpenditureVehicle SalesBangalaw MaintenanceV/S-Bajaj 3Wheeler</v>
          </cell>
          <cell r="H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A1200" t="str">
            <v>501055610</v>
          </cell>
          <cell r="B1200" t="str">
            <v>50</v>
          </cell>
          <cell r="C1200" t="str">
            <v>10</v>
          </cell>
          <cell r="D1200" t="str">
            <v>556</v>
          </cell>
          <cell r="E1200" t="str">
            <v>10</v>
          </cell>
          <cell r="F1200" t="str">
            <v>ExpenditureVehicle SalesMaintenanceFord</v>
          </cell>
          <cell r="H1200" t="str">
            <v/>
          </cell>
          <cell r="I1200" t="str">
            <v/>
          </cell>
          <cell r="J1200">
            <v>0</v>
          </cell>
          <cell r="K1200">
            <v>0</v>
          </cell>
          <cell r="L1200">
            <v>0</v>
          </cell>
        </row>
        <row r="1201">
          <cell r="A1201" t="str">
            <v>501055611</v>
          </cell>
          <cell r="B1201" t="str">
            <v>50</v>
          </cell>
          <cell r="C1201" t="str">
            <v>10</v>
          </cell>
          <cell r="D1201" t="str">
            <v>556</v>
          </cell>
          <cell r="E1201" t="str">
            <v>11</v>
          </cell>
          <cell r="F1201" t="str">
            <v>ExpenditureVehicle SalesMaintenanceV/S-Ford Passenger</v>
          </cell>
          <cell r="H1201">
            <v>525</v>
          </cell>
          <cell r="I1201" t="str">
            <v/>
          </cell>
          <cell r="J1201">
            <v>525</v>
          </cell>
          <cell r="K1201">
            <v>0</v>
          </cell>
          <cell r="L1201">
            <v>525</v>
          </cell>
        </row>
        <row r="1202">
          <cell r="A1202" t="str">
            <v>501055612</v>
          </cell>
          <cell r="B1202" t="str">
            <v>50</v>
          </cell>
          <cell r="C1202" t="str">
            <v>10</v>
          </cell>
          <cell r="D1202" t="str">
            <v>556</v>
          </cell>
          <cell r="E1202" t="str">
            <v>12</v>
          </cell>
          <cell r="F1202" t="str">
            <v>ExpenditureVehicle SalesMaintenanceV/S-Ford Commercial</v>
          </cell>
          <cell r="H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A1203" t="str">
            <v>501055620</v>
          </cell>
          <cell r="B1203" t="str">
            <v>50</v>
          </cell>
          <cell r="C1203" t="str">
            <v>10</v>
          </cell>
          <cell r="D1203" t="str">
            <v>556</v>
          </cell>
          <cell r="E1203" t="str">
            <v>20</v>
          </cell>
          <cell r="F1203" t="str">
            <v>ExpenditureVehicle SalesMaintenanceBajaj</v>
          </cell>
          <cell r="H1203" t="str">
            <v/>
          </cell>
          <cell r="I1203" t="str">
            <v/>
          </cell>
          <cell r="J1203">
            <v>0</v>
          </cell>
          <cell r="K1203">
            <v>0</v>
          </cell>
          <cell r="L1203">
            <v>0</v>
          </cell>
        </row>
        <row r="1204">
          <cell r="A1204" t="str">
            <v>501055621</v>
          </cell>
          <cell r="B1204" t="str">
            <v>50</v>
          </cell>
          <cell r="C1204" t="str">
            <v>10</v>
          </cell>
          <cell r="D1204" t="str">
            <v>556</v>
          </cell>
          <cell r="E1204" t="str">
            <v>21</v>
          </cell>
          <cell r="F1204" t="str">
            <v>ExpenditureVehicle SalesMaintenanceV/S-Bajaj 2Wheeler</v>
          </cell>
          <cell r="H1204">
            <v>193352.56</v>
          </cell>
          <cell r="I1204" t="str">
            <v/>
          </cell>
          <cell r="J1204">
            <v>193352.56</v>
          </cell>
          <cell r="K1204">
            <v>0</v>
          </cell>
          <cell r="L1204">
            <v>193352.56</v>
          </cell>
        </row>
        <row r="1205">
          <cell r="A1205" t="str">
            <v>501055622</v>
          </cell>
          <cell r="B1205" t="str">
            <v>50</v>
          </cell>
          <cell r="C1205" t="str">
            <v>10</v>
          </cell>
          <cell r="D1205" t="str">
            <v>556</v>
          </cell>
          <cell r="E1205" t="str">
            <v>22</v>
          </cell>
          <cell r="F1205" t="str">
            <v>ExpenditureVehicle SalesMaintenanceV/S-Bajaj 3Wheeler</v>
          </cell>
          <cell r="H1205">
            <v>479589.46</v>
          </cell>
          <cell r="I1205" t="str">
            <v/>
          </cell>
          <cell r="J1205">
            <v>479589.46</v>
          </cell>
          <cell r="K1205">
            <v>0</v>
          </cell>
          <cell r="L1205">
            <v>479589.46</v>
          </cell>
        </row>
        <row r="1206">
          <cell r="A1206" t="str">
            <v>501055630</v>
          </cell>
          <cell r="B1206" t="str">
            <v>50</v>
          </cell>
          <cell r="C1206" t="str">
            <v>10</v>
          </cell>
          <cell r="D1206" t="str">
            <v>556</v>
          </cell>
          <cell r="E1206" t="str">
            <v>30</v>
          </cell>
          <cell r="F1206" t="str">
            <v>ExpenditureVehicle SalesMaintenanceEicher</v>
          </cell>
          <cell r="H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A1207" t="str">
            <v>501055640</v>
          </cell>
          <cell r="B1207" t="str">
            <v>50</v>
          </cell>
          <cell r="C1207" t="str">
            <v>10</v>
          </cell>
          <cell r="D1207" t="str">
            <v>556</v>
          </cell>
          <cell r="E1207" t="str">
            <v>40</v>
          </cell>
          <cell r="F1207" t="str">
            <v>ExpenditureVehicle SalesMaintenanceFarmtrac</v>
          </cell>
          <cell r="H1207" t="str">
            <v/>
          </cell>
          <cell r="I1207" t="str">
            <v/>
          </cell>
          <cell r="J1207">
            <v>0</v>
          </cell>
          <cell r="K1207">
            <v>0</v>
          </cell>
          <cell r="L1207">
            <v>0</v>
          </cell>
        </row>
        <row r="1208">
          <cell r="A1208" t="str">
            <v>501055651</v>
          </cell>
          <cell r="B1208" t="str">
            <v>50</v>
          </cell>
          <cell r="C1208" t="str">
            <v>10</v>
          </cell>
          <cell r="D1208" t="str">
            <v>556</v>
          </cell>
          <cell r="E1208" t="str">
            <v>51</v>
          </cell>
          <cell r="F1208" t="str">
            <v>ExpenditureVehicle SalesMaintenanceGeneral Stores</v>
          </cell>
          <cell r="H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A1209" t="str">
            <v>501055670</v>
          </cell>
          <cell r="B1209" t="str">
            <v>50</v>
          </cell>
          <cell r="C1209" t="str">
            <v>10</v>
          </cell>
          <cell r="D1209" t="str">
            <v>556</v>
          </cell>
          <cell r="E1209" t="str">
            <v>70</v>
          </cell>
          <cell r="F1209" t="str">
            <v>ExpenditureVehicle SalesMaintenanceUnit Repair</v>
          </cell>
          <cell r="H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A1210" t="str">
            <v>501055699</v>
          </cell>
          <cell r="B1210" t="str">
            <v>50</v>
          </cell>
          <cell r="C1210" t="str">
            <v>10</v>
          </cell>
          <cell r="D1210" t="str">
            <v>556</v>
          </cell>
          <cell r="E1210" t="str">
            <v>99</v>
          </cell>
          <cell r="F1210" t="str">
            <v>ExpenditureVehicle SalesMaintenanceGeneral</v>
          </cell>
          <cell r="H1210">
            <v>1950</v>
          </cell>
          <cell r="I1210" t="str">
            <v/>
          </cell>
          <cell r="J1210">
            <v>1950</v>
          </cell>
          <cell r="K1210">
            <v>0</v>
          </cell>
          <cell r="L1210">
            <v>1950</v>
          </cell>
        </row>
        <row r="1211">
          <cell r="A1211" t="str">
            <v>501055721</v>
          </cell>
          <cell r="B1211" t="str">
            <v>50</v>
          </cell>
          <cell r="C1211" t="str">
            <v>10</v>
          </cell>
          <cell r="D1211" t="str">
            <v>557</v>
          </cell>
          <cell r="E1211" t="str">
            <v>21</v>
          </cell>
          <cell r="F1211" t="str">
            <v>ExpenditureVehicle SalesHyde Park Corner RenovationsV/S-Bajaj 2Wheeler</v>
          </cell>
          <cell r="H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A1212" t="str">
            <v>501055722</v>
          </cell>
          <cell r="B1212" t="str">
            <v>50</v>
          </cell>
          <cell r="C1212" t="str">
            <v>10</v>
          </cell>
          <cell r="D1212" t="str">
            <v>557</v>
          </cell>
          <cell r="E1212" t="str">
            <v>22</v>
          </cell>
          <cell r="F1212" t="str">
            <v>ExpenditureVehicle SalesHyde Park Corner RenovationsV/S-Bajaj 3Wheeler</v>
          </cell>
          <cell r="H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A1213" t="str">
            <v>501055821</v>
          </cell>
          <cell r="B1213" t="str">
            <v>50</v>
          </cell>
          <cell r="C1213" t="str">
            <v>10</v>
          </cell>
          <cell r="D1213" t="str">
            <v>558</v>
          </cell>
          <cell r="E1213" t="str">
            <v>21</v>
          </cell>
          <cell r="F1213" t="str">
            <v>ExpenditureVehicle SalesResearch &amp; DevelopmentV/S-Bajaj 2Wheeler</v>
          </cell>
          <cell r="H1213">
            <v>1134.48</v>
          </cell>
          <cell r="I1213" t="str">
            <v/>
          </cell>
          <cell r="J1213">
            <v>1134.48</v>
          </cell>
          <cell r="K1213">
            <v>0</v>
          </cell>
          <cell r="L1213">
            <v>1134.48</v>
          </cell>
        </row>
        <row r="1214">
          <cell r="A1214" t="str">
            <v>501055822</v>
          </cell>
          <cell r="B1214" t="str">
            <v>50</v>
          </cell>
          <cell r="C1214" t="str">
            <v>10</v>
          </cell>
          <cell r="D1214" t="str">
            <v>558</v>
          </cell>
          <cell r="E1214" t="str">
            <v>22</v>
          </cell>
          <cell r="F1214" t="str">
            <v>ExpenditureVehicle SalesResearch &amp; DevelopmentV/S-Bajaj 3Wheeler</v>
          </cell>
          <cell r="H1214">
            <v>14396.84</v>
          </cell>
          <cell r="I1214" t="str">
            <v/>
          </cell>
          <cell r="J1214">
            <v>14396.84</v>
          </cell>
          <cell r="K1214">
            <v>0</v>
          </cell>
          <cell r="L1214">
            <v>14396.84</v>
          </cell>
        </row>
        <row r="1215">
          <cell r="A1215" t="str">
            <v>501055823</v>
          </cell>
          <cell r="B1215" t="str">
            <v>50</v>
          </cell>
          <cell r="C1215" t="str">
            <v>10</v>
          </cell>
          <cell r="D1215" t="str">
            <v>558</v>
          </cell>
          <cell r="E1215" t="str">
            <v>23</v>
          </cell>
          <cell r="F1215" t="str">
            <v>ExpenditureVehicle SalesResearch &amp; DevelopmentDiesel Three Wheeler</v>
          </cell>
          <cell r="H1215" t="str">
            <v/>
          </cell>
          <cell r="I1215" t="str">
            <v/>
          </cell>
          <cell r="J1215">
            <v>0</v>
          </cell>
          <cell r="K1215">
            <v>0</v>
          </cell>
          <cell r="L1215">
            <v>0</v>
          </cell>
        </row>
        <row r="1216">
          <cell r="A1216" t="str">
            <v>501055921</v>
          </cell>
          <cell r="B1216" t="str">
            <v>50</v>
          </cell>
          <cell r="C1216" t="str">
            <v>10</v>
          </cell>
          <cell r="D1216" t="str">
            <v>559</v>
          </cell>
          <cell r="E1216" t="str">
            <v>21</v>
          </cell>
          <cell r="F1216" t="str">
            <v>ExpenditureVehicle SalesStamp DutyV/S-Bajaj 2Wheeler</v>
          </cell>
          <cell r="H1216" t="str">
            <v/>
          </cell>
          <cell r="I1216" t="str">
            <v/>
          </cell>
          <cell r="J1216">
            <v>0</v>
          </cell>
          <cell r="K1216">
            <v>0</v>
          </cell>
          <cell r="L1216">
            <v>0</v>
          </cell>
        </row>
        <row r="1217">
          <cell r="A1217" t="str">
            <v>501055922</v>
          </cell>
          <cell r="B1217" t="str">
            <v>50</v>
          </cell>
          <cell r="C1217" t="str">
            <v>10</v>
          </cell>
          <cell r="D1217" t="str">
            <v>559</v>
          </cell>
          <cell r="E1217" t="str">
            <v>22</v>
          </cell>
          <cell r="F1217" t="str">
            <v>ExpenditureVehicle SalesStamp DutyV/S-Bajaj 3Wheeler</v>
          </cell>
          <cell r="H1217" t="str">
            <v/>
          </cell>
          <cell r="I1217" t="str">
            <v/>
          </cell>
          <cell r="J1217">
            <v>0</v>
          </cell>
          <cell r="K1217">
            <v>0</v>
          </cell>
          <cell r="L1217">
            <v>0</v>
          </cell>
        </row>
        <row r="1218">
          <cell r="A1218" t="str">
            <v>501056310</v>
          </cell>
          <cell r="B1218" t="str">
            <v>50</v>
          </cell>
          <cell r="C1218" t="str">
            <v>10</v>
          </cell>
          <cell r="D1218" t="str">
            <v>563</v>
          </cell>
          <cell r="E1218" t="str">
            <v>10</v>
          </cell>
          <cell r="F1218" t="str">
            <v>ExpenditureVehicle SalesFuel &amp; OilFord</v>
          </cell>
          <cell r="H1218" t="str">
            <v/>
          </cell>
          <cell r="I1218" t="str">
            <v/>
          </cell>
          <cell r="J1218">
            <v>0</v>
          </cell>
          <cell r="K1218">
            <v>0</v>
          </cell>
          <cell r="L1218">
            <v>0</v>
          </cell>
        </row>
        <row r="1219">
          <cell r="A1219" t="str">
            <v>501056311</v>
          </cell>
          <cell r="B1219" t="str">
            <v>50</v>
          </cell>
          <cell r="C1219" t="str">
            <v>10</v>
          </cell>
          <cell r="D1219" t="str">
            <v>563</v>
          </cell>
          <cell r="E1219" t="str">
            <v>11</v>
          </cell>
          <cell r="F1219" t="str">
            <v>ExpenditureVehicle SalesFuel &amp; OilV/S-Ford Passenger</v>
          </cell>
          <cell r="H1219">
            <v>43648.76</v>
          </cell>
          <cell r="I1219" t="str">
            <v/>
          </cell>
          <cell r="J1219">
            <v>43648.76</v>
          </cell>
          <cell r="K1219">
            <v>0</v>
          </cell>
          <cell r="L1219">
            <v>43648.76</v>
          </cell>
        </row>
        <row r="1220">
          <cell r="A1220" t="str">
            <v>501056312</v>
          </cell>
          <cell r="B1220" t="str">
            <v>50</v>
          </cell>
          <cell r="C1220" t="str">
            <v>10</v>
          </cell>
          <cell r="D1220" t="str">
            <v>563</v>
          </cell>
          <cell r="E1220" t="str">
            <v>12</v>
          </cell>
          <cell r="F1220" t="str">
            <v>ExpenditureVehicle SalesFuel &amp; OilV/S-Ford Commercial</v>
          </cell>
          <cell r="H1220" t="str">
            <v/>
          </cell>
          <cell r="I1220" t="str">
            <v/>
          </cell>
          <cell r="J1220">
            <v>0</v>
          </cell>
          <cell r="K1220">
            <v>0</v>
          </cell>
          <cell r="L1220">
            <v>0</v>
          </cell>
        </row>
        <row r="1221">
          <cell r="A1221" t="str">
            <v>501056320</v>
          </cell>
          <cell r="B1221" t="str">
            <v>50</v>
          </cell>
          <cell r="C1221" t="str">
            <v>10</v>
          </cell>
          <cell r="D1221" t="str">
            <v>563</v>
          </cell>
          <cell r="E1221" t="str">
            <v>20</v>
          </cell>
          <cell r="F1221" t="str">
            <v>ExpenditureVehicle SalesFuel &amp; OilBajaj</v>
          </cell>
          <cell r="H1221">
            <v>1026.6400000000001</v>
          </cell>
          <cell r="I1221" t="str">
            <v/>
          </cell>
          <cell r="J1221">
            <v>1026.6400000000001</v>
          </cell>
          <cell r="K1221">
            <v>0</v>
          </cell>
          <cell r="L1221">
            <v>1026.6400000000001</v>
          </cell>
        </row>
        <row r="1222">
          <cell r="A1222" t="str">
            <v>501056321</v>
          </cell>
          <cell r="B1222" t="str">
            <v>50</v>
          </cell>
          <cell r="C1222" t="str">
            <v>10</v>
          </cell>
          <cell r="D1222" t="str">
            <v>563</v>
          </cell>
          <cell r="E1222" t="str">
            <v>21</v>
          </cell>
          <cell r="F1222" t="str">
            <v>ExpenditureVehicle SalesFuel &amp; OilV/S-Bajaj 2Wheeler</v>
          </cell>
          <cell r="H1222">
            <v>393237.76000000001</v>
          </cell>
          <cell r="I1222" t="str">
            <v/>
          </cell>
          <cell r="J1222">
            <v>393237.76000000001</v>
          </cell>
          <cell r="K1222">
            <v>0</v>
          </cell>
          <cell r="L1222">
            <v>393237.76000000001</v>
          </cell>
        </row>
        <row r="1223">
          <cell r="A1223" t="str">
            <v>501056322</v>
          </cell>
          <cell r="B1223" t="str">
            <v>50</v>
          </cell>
          <cell r="C1223" t="str">
            <v>10</v>
          </cell>
          <cell r="D1223" t="str">
            <v>563</v>
          </cell>
          <cell r="E1223" t="str">
            <v>22</v>
          </cell>
          <cell r="F1223" t="str">
            <v>ExpenditureVehicle SalesFuel &amp; OilV/S-Bajaj 3Wheeler</v>
          </cell>
          <cell r="H1223">
            <v>293927.71000000002</v>
          </cell>
          <cell r="I1223" t="str">
            <v/>
          </cell>
          <cell r="J1223">
            <v>293927.71000000002</v>
          </cell>
          <cell r="K1223">
            <v>0</v>
          </cell>
          <cell r="L1223">
            <v>293927.71000000002</v>
          </cell>
        </row>
        <row r="1224">
          <cell r="A1224" t="str">
            <v>501056323</v>
          </cell>
          <cell r="B1224" t="str">
            <v>50</v>
          </cell>
          <cell r="C1224" t="str">
            <v>10</v>
          </cell>
          <cell r="D1224" t="str">
            <v>563</v>
          </cell>
          <cell r="E1224" t="str">
            <v>23</v>
          </cell>
          <cell r="F1224" t="str">
            <v>ExpenditureVehicle SalesFuel &amp; OilDiesel Three Wheeler</v>
          </cell>
          <cell r="H1224" t="str">
            <v/>
          </cell>
          <cell r="I1224" t="str">
            <v/>
          </cell>
          <cell r="J1224">
            <v>0</v>
          </cell>
          <cell r="K1224">
            <v>0</v>
          </cell>
          <cell r="L1224">
            <v>0</v>
          </cell>
        </row>
        <row r="1225">
          <cell r="A1225" t="str">
            <v>501056340</v>
          </cell>
          <cell r="B1225" t="str">
            <v>50</v>
          </cell>
          <cell r="C1225" t="str">
            <v>10</v>
          </cell>
          <cell r="D1225" t="str">
            <v>563</v>
          </cell>
          <cell r="E1225" t="str">
            <v>40</v>
          </cell>
          <cell r="F1225" t="str">
            <v>ExpenditureVehicle SalesFuel &amp; OilFarmtrac</v>
          </cell>
          <cell r="H1225">
            <v>10410.65</v>
          </cell>
          <cell r="I1225" t="str">
            <v/>
          </cell>
          <cell r="J1225">
            <v>10410.65</v>
          </cell>
          <cell r="K1225">
            <v>0</v>
          </cell>
          <cell r="L1225">
            <v>10410.65</v>
          </cell>
        </row>
        <row r="1226">
          <cell r="A1226" t="str">
            <v>501056399</v>
          </cell>
          <cell r="B1226" t="str">
            <v>50</v>
          </cell>
          <cell r="C1226" t="str">
            <v>10</v>
          </cell>
          <cell r="D1226" t="str">
            <v>563</v>
          </cell>
          <cell r="E1226" t="str">
            <v>99</v>
          </cell>
          <cell r="F1226" t="str">
            <v>ExpenditureVehicle SalesFuel &amp; OilGeneral</v>
          </cell>
          <cell r="H1226">
            <v>2411.6</v>
          </cell>
          <cell r="I1226" t="str">
            <v/>
          </cell>
          <cell r="J1226">
            <v>2411.6</v>
          </cell>
          <cell r="K1226">
            <v>0</v>
          </cell>
          <cell r="L1226">
            <v>2411.6</v>
          </cell>
        </row>
        <row r="1227">
          <cell r="A1227" t="str">
            <v>501056421</v>
          </cell>
          <cell r="B1227" t="str">
            <v>50</v>
          </cell>
          <cell r="C1227" t="str">
            <v>10</v>
          </cell>
          <cell r="D1227" t="str">
            <v>564</v>
          </cell>
          <cell r="E1227" t="str">
            <v>21</v>
          </cell>
          <cell r="F1227" t="str">
            <v>ExpenditureVehicle SalesSystem Maintenance Charge (Additional)V/S-Bajaj 2Wheeler</v>
          </cell>
          <cell r="H1227" t="str">
            <v/>
          </cell>
          <cell r="I1227" t="str">
            <v/>
          </cell>
          <cell r="J1227">
            <v>0</v>
          </cell>
          <cell r="K1227">
            <v>0</v>
          </cell>
          <cell r="L1227">
            <v>0</v>
          </cell>
        </row>
        <row r="1228">
          <cell r="A1228" t="str">
            <v>501056422</v>
          </cell>
          <cell r="B1228" t="str">
            <v>50</v>
          </cell>
          <cell r="C1228" t="str">
            <v>10</v>
          </cell>
          <cell r="D1228" t="str">
            <v>564</v>
          </cell>
          <cell r="E1228" t="str">
            <v>22</v>
          </cell>
          <cell r="F1228" t="str">
            <v>ExpenditureVehicle SalesSystem Maintenance Charge (Additional)V/S-Bajaj 3Wheeler</v>
          </cell>
          <cell r="H1228" t="str">
            <v/>
          </cell>
          <cell r="I1228" t="str">
            <v/>
          </cell>
          <cell r="J1228">
            <v>0</v>
          </cell>
          <cell r="K1228">
            <v>0</v>
          </cell>
          <cell r="L1228">
            <v>0</v>
          </cell>
        </row>
        <row r="1229">
          <cell r="A1229" t="str">
            <v>501056510</v>
          </cell>
          <cell r="B1229" t="str">
            <v>50</v>
          </cell>
          <cell r="C1229" t="str">
            <v>10</v>
          </cell>
          <cell r="D1229" t="str">
            <v>565</v>
          </cell>
          <cell r="E1229" t="str">
            <v>10</v>
          </cell>
          <cell r="F1229" t="str">
            <v>ExpenditureVehicle SalesLEGAL COMPENSATIONFord</v>
          </cell>
          <cell r="H1229" t="str">
            <v/>
          </cell>
          <cell r="I1229" t="str">
            <v/>
          </cell>
          <cell r="J1229">
            <v>0</v>
          </cell>
          <cell r="K1229">
            <v>0</v>
          </cell>
          <cell r="L1229">
            <v>0</v>
          </cell>
        </row>
        <row r="1230">
          <cell r="A1230" t="str">
            <v>501056620</v>
          </cell>
          <cell r="B1230" t="str">
            <v>50</v>
          </cell>
          <cell r="C1230" t="str">
            <v>10</v>
          </cell>
          <cell r="D1230" t="str">
            <v>566</v>
          </cell>
          <cell r="E1230" t="str">
            <v>20</v>
          </cell>
          <cell r="F1230" t="str">
            <v>ExpenditureVehicle SalesFR Connectivity ChargesBajaj</v>
          </cell>
          <cell r="H1230" t="str">
            <v/>
          </cell>
          <cell r="I1230" t="str">
            <v/>
          </cell>
          <cell r="J1230">
            <v>0</v>
          </cell>
          <cell r="K1230">
            <v>0</v>
          </cell>
          <cell r="L1230">
            <v>0</v>
          </cell>
        </row>
        <row r="1231">
          <cell r="A1231" t="str">
            <v>501056621</v>
          </cell>
          <cell r="B1231" t="str">
            <v>50</v>
          </cell>
          <cell r="C1231" t="str">
            <v>10</v>
          </cell>
          <cell r="D1231" t="str">
            <v>566</v>
          </cell>
          <cell r="E1231" t="str">
            <v>21</v>
          </cell>
          <cell r="F1231" t="str">
            <v>ExpenditureVehicle SalesFR Connectivity ChargesV/S-Bajaj 2Wheeler</v>
          </cell>
          <cell r="H1231">
            <v>133978.25</v>
          </cell>
          <cell r="I1231" t="str">
            <v/>
          </cell>
          <cell r="J1231">
            <v>133978.25</v>
          </cell>
          <cell r="K1231">
            <v>0</v>
          </cell>
          <cell r="L1231">
            <v>133978.25</v>
          </cell>
        </row>
        <row r="1232">
          <cell r="A1232" t="str">
            <v>501056622</v>
          </cell>
          <cell r="B1232" t="str">
            <v>50</v>
          </cell>
          <cell r="C1232" t="str">
            <v>10</v>
          </cell>
          <cell r="D1232" t="str">
            <v>566</v>
          </cell>
          <cell r="E1232" t="str">
            <v>22</v>
          </cell>
          <cell r="F1232" t="str">
            <v>ExpenditureVehicle SalesFR Connectivity ChargesV/S-Bajaj 3Wheeler</v>
          </cell>
          <cell r="H1232">
            <v>484159.28</v>
          </cell>
          <cell r="I1232" t="str">
            <v/>
          </cell>
          <cell r="J1232">
            <v>484159.28</v>
          </cell>
          <cell r="K1232">
            <v>0</v>
          </cell>
          <cell r="L1232">
            <v>484159.28</v>
          </cell>
        </row>
        <row r="1233">
          <cell r="A1233" t="str">
            <v>501056711</v>
          </cell>
          <cell r="B1233" t="str">
            <v>50</v>
          </cell>
          <cell r="C1233" t="str">
            <v>10</v>
          </cell>
          <cell r="D1233" t="str">
            <v>567</v>
          </cell>
          <cell r="E1233" t="str">
            <v>11</v>
          </cell>
          <cell r="F1233" t="str">
            <v>ExpenditureVehicle SalesCUSTOMS PENALITESV/S-Ford Passenger</v>
          </cell>
          <cell r="H1233" t="str">
            <v/>
          </cell>
          <cell r="I1233" t="str">
            <v/>
          </cell>
          <cell r="J1233">
            <v>0</v>
          </cell>
          <cell r="K1233">
            <v>0</v>
          </cell>
          <cell r="L1233">
            <v>0</v>
          </cell>
        </row>
        <row r="1234">
          <cell r="A1234" t="str">
            <v>502001070</v>
          </cell>
          <cell r="B1234" t="str">
            <v>50</v>
          </cell>
          <cell r="C1234" t="str">
            <v>20</v>
          </cell>
          <cell r="D1234" t="str">
            <v>010</v>
          </cell>
          <cell r="E1234" t="str">
            <v>70</v>
          </cell>
          <cell r="F1234" t="str">
            <v>ExpenditureParts &amp; AccessoriesFixed Assets - Hyde Park Corner RenevationsAccessories</v>
          </cell>
          <cell r="H1234" t="str">
            <v/>
          </cell>
          <cell r="I1234" t="str">
            <v/>
          </cell>
          <cell r="J1234">
            <v>0</v>
          </cell>
          <cell r="K1234">
            <v>0</v>
          </cell>
          <cell r="L1234">
            <v>0</v>
          </cell>
        </row>
        <row r="1235">
          <cell r="A1235" t="str">
            <v>502031020</v>
          </cell>
          <cell r="B1235" t="str">
            <v>50</v>
          </cell>
          <cell r="C1235" t="str">
            <v>20</v>
          </cell>
          <cell r="D1235" t="str">
            <v>310</v>
          </cell>
          <cell r="E1235" t="str">
            <v>20</v>
          </cell>
          <cell r="F1235" t="str">
            <v>ExpenditureParts &amp; AccessoriesCash SalesBajaj</v>
          </cell>
          <cell r="H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A1236" t="str">
            <v>502050110</v>
          </cell>
          <cell r="B1236" t="str">
            <v>50</v>
          </cell>
          <cell r="C1236" t="str">
            <v>20</v>
          </cell>
          <cell r="D1236" t="str">
            <v>501</v>
          </cell>
          <cell r="E1236" t="str">
            <v>10</v>
          </cell>
          <cell r="F1236" t="str">
            <v>ExpenditureParts &amp; AccessoriesExecutive SalariesFord</v>
          </cell>
          <cell r="H1236">
            <v>118438.64</v>
          </cell>
          <cell r="I1236" t="str">
            <v/>
          </cell>
          <cell r="J1236">
            <v>118438.64</v>
          </cell>
          <cell r="K1236">
            <v>0</v>
          </cell>
          <cell r="L1236">
            <v>118438.64</v>
          </cell>
        </row>
        <row r="1237">
          <cell r="A1237" t="str">
            <v>502050120</v>
          </cell>
          <cell r="B1237" t="str">
            <v>50</v>
          </cell>
          <cell r="C1237" t="str">
            <v>20</v>
          </cell>
          <cell r="D1237" t="str">
            <v>501</v>
          </cell>
          <cell r="E1237" t="str">
            <v>20</v>
          </cell>
          <cell r="F1237" t="str">
            <v>ExpenditureParts &amp; AccessoriesExecutive SalariesBajaj</v>
          </cell>
          <cell r="H1237">
            <v>450066.8</v>
          </cell>
          <cell r="I1237" t="str">
            <v/>
          </cell>
          <cell r="J1237">
            <v>450066.8</v>
          </cell>
          <cell r="K1237">
            <v>0</v>
          </cell>
          <cell r="L1237">
            <v>450066.8</v>
          </cell>
        </row>
        <row r="1238">
          <cell r="A1238" t="str">
            <v>502050125</v>
          </cell>
          <cell r="B1238" t="str">
            <v>50</v>
          </cell>
          <cell r="C1238" t="str">
            <v>20</v>
          </cell>
          <cell r="D1238" t="str">
            <v>501</v>
          </cell>
          <cell r="E1238" t="str">
            <v>25</v>
          </cell>
          <cell r="F1238" t="str">
            <v>ExpenditureParts &amp; AccessoriesExecutive SalariesAccessories</v>
          </cell>
          <cell r="H1238" t="str">
            <v/>
          </cell>
          <cell r="I1238" t="str">
            <v/>
          </cell>
          <cell r="J1238">
            <v>0</v>
          </cell>
          <cell r="K1238">
            <v>0</v>
          </cell>
          <cell r="L1238">
            <v>0</v>
          </cell>
        </row>
        <row r="1239">
          <cell r="A1239" t="str">
            <v>502050130</v>
          </cell>
          <cell r="B1239" t="str">
            <v>50</v>
          </cell>
          <cell r="C1239" t="str">
            <v>20</v>
          </cell>
          <cell r="D1239" t="str">
            <v>501</v>
          </cell>
          <cell r="E1239" t="str">
            <v>30</v>
          </cell>
          <cell r="F1239" t="str">
            <v>ExpenditureParts &amp; AccessoriesExecutive SalariesEicher</v>
          </cell>
          <cell r="H1239" t="str">
            <v/>
          </cell>
          <cell r="I1239" t="str">
            <v/>
          </cell>
          <cell r="J1239">
            <v>0</v>
          </cell>
          <cell r="K1239">
            <v>0</v>
          </cell>
          <cell r="L1239">
            <v>0</v>
          </cell>
        </row>
        <row r="1240">
          <cell r="A1240" t="str">
            <v>502050133</v>
          </cell>
          <cell r="B1240" t="str">
            <v>50</v>
          </cell>
          <cell r="C1240" t="str">
            <v>20</v>
          </cell>
          <cell r="D1240" t="str">
            <v>501</v>
          </cell>
          <cell r="E1240" t="str">
            <v>33</v>
          </cell>
          <cell r="F1240" t="str">
            <v>ExpenditureParts &amp; AccessoriesExecutive SalariesSERVO LUBRICANTS</v>
          </cell>
          <cell r="H1240">
            <v>386068.42</v>
          </cell>
          <cell r="I1240" t="str">
            <v/>
          </cell>
          <cell r="J1240">
            <v>386068.42</v>
          </cell>
          <cell r="K1240">
            <v>0</v>
          </cell>
          <cell r="L1240">
            <v>386068.42</v>
          </cell>
        </row>
        <row r="1241">
          <cell r="A1241" t="str">
            <v>502050140</v>
          </cell>
          <cell r="B1241" t="str">
            <v>50</v>
          </cell>
          <cell r="C1241" t="str">
            <v>20</v>
          </cell>
          <cell r="D1241" t="str">
            <v>501</v>
          </cell>
          <cell r="E1241" t="str">
            <v>40</v>
          </cell>
          <cell r="F1241" t="str">
            <v>ExpenditureParts &amp; AccessoriesExecutive SalariesFarmtrac</v>
          </cell>
          <cell r="H1241" t="str">
            <v/>
          </cell>
          <cell r="I1241" t="str">
            <v/>
          </cell>
          <cell r="J1241">
            <v>0</v>
          </cell>
          <cell r="K1241">
            <v>0</v>
          </cell>
          <cell r="L1241">
            <v>0</v>
          </cell>
        </row>
        <row r="1242">
          <cell r="A1242" t="str">
            <v>502050150</v>
          </cell>
          <cell r="B1242" t="str">
            <v>50</v>
          </cell>
          <cell r="C1242" t="str">
            <v>20</v>
          </cell>
          <cell r="D1242" t="str">
            <v>501</v>
          </cell>
          <cell r="E1242" t="str">
            <v>50</v>
          </cell>
          <cell r="F1242" t="str">
            <v>ExpenditureParts &amp; AccessoriesExecutive SalariesLocal Spares</v>
          </cell>
          <cell r="H1242">
            <v>118438.64</v>
          </cell>
          <cell r="I1242" t="str">
            <v/>
          </cell>
          <cell r="J1242">
            <v>118438.64</v>
          </cell>
          <cell r="K1242">
            <v>0</v>
          </cell>
          <cell r="L1242">
            <v>118438.64</v>
          </cell>
        </row>
        <row r="1243">
          <cell r="A1243" t="str">
            <v>502050170</v>
          </cell>
          <cell r="B1243" t="str">
            <v>50</v>
          </cell>
          <cell r="C1243" t="str">
            <v>20</v>
          </cell>
          <cell r="D1243" t="str">
            <v>501</v>
          </cell>
          <cell r="E1243" t="str">
            <v>70</v>
          </cell>
          <cell r="F1243" t="str">
            <v>ExpenditureParts &amp; AccessoriesExecutive SalariesAccessories</v>
          </cell>
          <cell r="H1243">
            <v>384406.12</v>
          </cell>
          <cell r="I1243" t="str">
            <v/>
          </cell>
          <cell r="J1243">
            <v>384406.12</v>
          </cell>
          <cell r="K1243">
            <v>0</v>
          </cell>
          <cell r="L1243">
            <v>384406.12</v>
          </cell>
        </row>
        <row r="1244">
          <cell r="A1244" t="str">
            <v>502050190</v>
          </cell>
          <cell r="B1244" t="str">
            <v>50</v>
          </cell>
          <cell r="C1244" t="str">
            <v>20</v>
          </cell>
          <cell r="D1244" t="str">
            <v>501</v>
          </cell>
          <cell r="E1244" t="str">
            <v>90</v>
          </cell>
          <cell r="F1244" t="str">
            <v>ExpenditureParts &amp; AccessoriesExecutive SalariesGeneral Spares</v>
          </cell>
          <cell r="H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A1245" t="str">
            <v>502050199</v>
          </cell>
          <cell r="B1245" t="str">
            <v>50</v>
          </cell>
          <cell r="C1245" t="str">
            <v>20</v>
          </cell>
          <cell r="D1245" t="str">
            <v>501</v>
          </cell>
          <cell r="E1245" t="str">
            <v>99</v>
          </cell>
          <cell r="F1245" t="str">
            <v>ExpenditureParts &amp; AccessoriesExecutive SalariesGeneral</v>
          </cell>
          <cell r="H1245">
            <v>3000</v>
          </cell>
          <cell r="I1245" t="str">
            <v/>
          </cell>
          <cell r="J1245">
            <v>3000</v>
          </cell>
          <cell r="K1245">
            <v>0</v>
          </cell>
          <cell r="L1245">
            <v>3000</v>
          </cell>
        </row>
        <row r="1246">
          <cell r="A1246" t="str">
            <v>502050210</v>
          </cell>
          <cell r="B1246" t="str">
            <v>50</v>
          </cell>
          <cell r="C1246" t="str">
            <v>20</v>
          </cell>
          <cell r="D1246" t="str">
            <v>502</v>
          </cell>
          <cell r="E1246" t="str">
            <v>10</v>
          </cell>
          <cell r="F1246" t="str">
            <v>ExpenditureParts &amp; AccessoriesStaff SalariesFord</v>
          </cell>
          <cell r="H1246">
            <v>98688</v>
          </cell>
          <cell r="I1246" t="str">
            <v/>
          </cell>
          <cell r="J1246">
            <v>98688</v>
          </cell>
          <cell r="K1246">
            <v>0</v>
          </cell>
          <cell r="L1246">
            <v>98688</v>
          </cell>
        </row>
        <row r="1247">
          <cell r="A1247" t="str">
            <v>502050220</v>
          </cell>
          <cell r="B1247" t="str">
            <v>50</v>
          </cell>
          <cell r="C1247" t="str">
            <v>20</v>
          </cell>
          <cell r="D1247" t="str">
            <v>502</v>
          </cell>
          <cell r="E1247" t="str">
            <v>20</v>
          </cell>
          <cell r="F1247" t="str">
            <v>ExpenditureParts &amp; AccessoriesStaff SalariesBajaj</v>
          </cell>
          <cell r="H1247">
            <v>1207655.46</v>
          </cell>
          <cell r="I1247" t="str">
            <v/>
          </cell>
          <cell r="J1247">
            <v>1207655.46</v>
          </cell>
          <cell r="K1247">
            <v>0</v>
          </cell>
          <cell r="L1247">
            <v>1207655.46</v>
          </cell>
        </row>
        <row r="1248">
          <cell r="A1248" t="str">
            <v>502050230</v>
          </cell>
          <cell r="B1248" t="str">
            <v>50</v>
          </cell>
          <cell r="C1248" t="str">
            <v>20</v>
          </cell>
          <cell r="D1248" t="str">
            <v>502</v>
          </cell>
          <cell r="E1248" t="str">
            <v>30</v>
          </cell>
          <cell r="F1248" t="str">
            <v>ExpenditureParts &amp; AccessoriesStaff SalariesEicher</v>
          </cell>
          <cell r="H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A1249" t="str">
            <v>502050233</v>
          </cell>
          <cell r="B1249" t="str">
            <v>50</v>
          </cell>
          <cell r="C1249" t="str">
            <v>20</v>
          </cell>
          <cell r="D1249" t="str">
            <v>502</v>
          </cell>
          <cell r="E1249" t="str">
            <v>33</v>
          </cell>
          <cell r="F1249" t="str">
            <v>ExpenditureParts &amp; AccessoriesStaff SalariesSERVO LUBRICANTS</v>
          </cell>
          <cell r="H1249">
            <v>142315.18</v>
          </cell>
          <cell r="I1249" t="str">
            <v/>
          </cell>
          <cell r="J1249">
            <v>142315.18</v>
          </cell>
          <cell r="K1249">
            <v>0</v>
          </cell>
          <cell r="L1249">
            <v>142315.18</v>
          </cell>
        </row>
        <row r="1250">
          <cell r="A1250" t="str">
            <v>502050240</v>
          </cell>
          <cell r="B1250" t="str">
            <v>50</v>
          </cell>
          <cell r="C1250" t="str">
            <v>20</v>
          </cell>
          <cell r="D1250" t="str">
            <v>502</v>
          </cell>
          <cell r="E1250" t="str">
            <v>40</v>
          </cell>
          <cell r="F1250" t="str">
            <v>ExpenditureParts &amp; AccessoriesStaff SalariesFarmtrac</v>
          </cell>
          <cell r="H1250" t="str">
            <v/>
          </cell>
          <cell r="I1250" t="str">
            <v/>
          </cell>
          <cell r="J1250">
            <v>0</v>
          </cell>
          <cell r="K1250">
            <v>0</v>
          </cell>
          <cell r="L1250">
            <v>0</v>
          </cell>
        </row>
        <row r="1251">
          <cell r="A1251" t="str">
            <v>502050250</v>
          </cell>
          <cell r="B1251" t="str">
            <v>50</v>
          </cell>
          <cell r="C1251" t="str">
            <v>20</v>
          </cell>
          <cell r="D1251" t="str">
            <v>502</v>
          </cell>
          <cell r="E1251" t="str">
            <v>50</v>
          </cell>
          <cell r="F1251" t="str">
            <v>ExpenditureParts &amp; AccessoriesStaff SalariesLocal Spares</v>
          </cell>
          <cell r="H1251">
            <v>206657.45</v>
          </cell>
          <cell r="I1251" t="str">
            <v/>
          </cell>
          <cell r="J1251">
            <v>206657.45</v>
          </cell>
          <cell r="K1251">
            <v>0</v>
          </cell>
          <cell r="L1251">
            <v>206657.45</v>
          </cell>
        </row>
        <row r="1252">
          <cell r="A1252" t="str">
            <v>502050251</v>
          </cell>
          <cell r="B1252" t="str">
            <v>50</v>
          </cell>
          <cell r="C1252" t="str">
            <v>20</v>
          </cell>
          <cell r="D1252" t="str">
            <v>502</v>
          </cell>
          <cell r="E1252" t="str">
            <v>51</v>
          </cell>
          <cell r="F1252" t="str">
            <v>ExpenditureParts &amp; AccessoriesStaff SalariesGeneral Stores</v>
          </cell>
          <cell r="H1252">
            <v>52894.14</v>
          </cell>
          <cell r="I1252" t="str">
            <v/>
          </cell>
          <cell r="J1252">
            <v>52894.14</v>
          </cell>
          <cell r="K1252">
            <v>0</v>
          </cell>
          <cell r="L1252">
            <v>52894.14</v>
          </cell>
        </row>
        <row r="1253">
          <cell r="A1253" t="str">
            <v>502050252</v>
          </cell>
          <cell r="B1253" t="str">
            <v>50</v>
          </cell>
          <cell r="C1253" t="str">
            <v>20</v>
          </cell>
          <cell r="D1253" t="str">
            <v>502</v>
          </cell>
          <cell r="E1253" t="str">
            <v>52</v>
          </cell>
          <cell r="F1253" t="str">
            <v>ExpenditureParts &amp; AccessoriesStaff SalariesOil Stores</v>
          </cell>
          <cell r="H1253">
            <v>158011</v>
          </cell>
          <cell r="I1253" t="str">
            <v/>
          </cell>
          <cell r="J1253">
            <v>158011</v>
          </cell>
          <cell r="K1253">
            <v>0</v>
          </cell>
          <cell r="L1253">
            <v>158011</v>
          </cell>
        </row>
        <row r="1254">
          <cell r="A1254" t="str">
            <v>502050278</v>
          </cell>
          <cell r="B1254" t="str">
            <v>50</v>
          </cell>
          <cell r="C1254" t="str">
            <v>20</v>
          </cell>
          <cell r="D1254" t="str">
            <v>502</v>
          </cell>
          <cell r="E1254" t="str">
            <v>78</v>
          </cell>
          <cell r="F1254" t="str">
            <v>ExpenditureParts &amp; AccessoriesStaff SalariesLP Gas</v>
          </cell>
          <cell r="H1254" t="str">
            <v/>
          </cell>
          <cell r="I1254" t="str">
            <v/>
          </cell>
          <cell r="J1254">
            <v>0</v>
          </cell>
          <cell r="K1254">
            <v>0</v>
          </cell>
          <cell r="L1254">
            <v>0</v>
          </cell>
        </row>
        <row r="1255">
          <cell r="A1255" t="str">
            <v>502050290</v>
          </cell>
          <cell r="B1255" t="str">
            <v>50</v>
          </cell>
          <cell r="C1255" t="str">
            <v>20</v>
          </cell>
          <cell r="D1255" t="str">
            <v>502</v>
          </cell>
          <cell r="E1255" t="str">
            <v>90</v>
          </cell>
          <cell r="F1255" t="str">
            <v>ExpenditureParts &amp; AccessoriesStaff SalariesGeneral Spares</v>
          </cell>
          <cell r="H1255">
            <v>122697.79</v>
          </cell>
          <cell r="I1255" t="str">
            <v/>
          </cell>
          <cell r="J1255">
            <v>122697.79</v>
          </cell>
          <cell r="K1255">
            <v>0</v>
          </cell>
          <cell r="L1255">
            <v>122697.79</v>
          </cell>
        </row>
        <row r="1256">
          <cell r="A1256" t="str">
            <v>502050299</v>
          </cell>
          <cell r="B1256" t="str">
            <v>50</v>
          </cell>
          <cell r="C1256" t="str">
            <v>20</v>
          </cell>
          <cell r="D1256" t="str">
            <v>502</v>
          </cell>
          <cell r="E1256" t="str">
            <v>99</v>
          </cell>
          <cell r="F1256" t="str">
            <v>ExpenditureParts &amp; AccessoriesStaff SalariesGeneral</v>
          </cell>
          <cell r="H1256">
            <v>134517.39000000001</v>
          </cell>
          <cell r="I1256" t="str">
            <v/>
          </cell>
          <cell r="J1256">
            <v>134517.39000000001</v>
          </cell>
          <cell r="K1256">
            <v>0</v>
          </cell>
          <cell r="L1256">
            <v>134517.39000000001</v>
          </cell>
        </row>
        <row r="1257">
          <cell r="A1257" t="str">
            <v>502050310</v>
          </cell>
          <cell r="B1257" t="str">
            <v>50</v>
          </cell>
          <cell r="C1257" t="str">
            <v>20</v>
          </cell>
          <cell r="D1257" t="str">
            <v>503</v>
          </cell>
          <cell r="E1257" t="str">
            <v>10</v>
          </cell>
          <cell r="F1257" t="str">
            <v>ExpenditureParts &amp; AccessoriesBonus &amp; GratuityFord</v>
          </cell>
          <cell r="H1257">
            <v>93785.15</v>
          </cell>
          <cell r="I1257">
            <v>15814.06</v>
          </cell>
          <cell r="J1257">
            <v>77971.09</v>
          </cell>
          <cell r="K1257">
            <v>0</v>
          </cell>
          <cell r="L1257">
            <v>77971.09</v>
          </cell>
        </row>
        <row r="1258">
          <cell r="A1258" t="str">
            <v>502050320</v>
          </cell>
          <cell r="B1258" t="str">
            <v>50</v>
          </cell>
          <cell r="C1258" t="str">
            <v>20</v>
          </cell>
          <cell r="D1258" t="str">
            <v>503</v>
          </cell>
          <cell r="E1258" t="str">
            <v>20</v>
          </cell>
          <cell r="F1258" t="str">
            <v>ExpenditureParts &amp; AccessoriesBonus &amp; GratuityBajaj</v>
          </cell>
          <cell r="H1258">
            <v>647807.9</v>
          </cell>
          <cell r="I1258">
            <v>60093.43</v>
          </cell>
          <cell r="J1258">
            <v>587714.47</v>
          </cell>
          <cell r="K1258">
            <v>0</v>
          </cell>
          <cell r="L1258">
            <v>587714.47</v>
          </cell>
        </row>
        <row r="1259">
          <cell r="A1259" t="str">
            <v>502050325</v>
          </cell>
          <cell r="B1259" t="str">
            <v>50</v>
          </cell>
          <cell r="C1259" t="str">
            <v>20</v>
          </cell>
          <cell r="D1259" t="str">
            <v>503</v>
          </cell>
          <cell r="E1259" t="str">
            <v>25</v>
          </cell>
          <cell r="F1259" t="str">
            <v>ExpenditureParts &amp; AccessoriesBonus &amp; GratuityAccessories</v>
          </cell>
          <cell r="H1259" t="str">
            <v/>
          </cell>
          <cell r="I1259" t="str">
            <v/>
          </cell>
          <cell r="J1259">
            <v>0</v>
          </cell>
          <cell r="K1259">
            <v>0</v>
          </cell>
          <cell r="L1259">
            <v>0</v>
          </cell>
        </row>
        <row r="1260">
          <cell r="A1260" t="str">
            <v>502050330</v>
          </cell>
          <cell r="B1260" t="str">
            <v>50</v>
          </cell>
          <cell r="C1260" t="str">
            <v>20</v>
          </cell>
          <cell r="D1260" t="str">
            <v>503</v>
          </cell>
          <cell r="E1260" t="str">
            <v>30</v>
          </cell>
          <cell r="F1260" t="str">
            <v>ExpenditureParts &amp; AccessoriesBonus &amp; GratuityEicher</v>
          </cell>
          <cell r="H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A1261" t="str">
            <v>502050333</v>
          </cell>
          <cell r="B1261" t="str">
            <v>50</v>
          </cell>
          <cell r="C1261" t="str">
            <v>20</v>
          </cell>
          <cell r="D1261" t="str">
            <v>503</v>
          </cell>
          <cell r="E1261" t="str">
            <v>33</v>
          </cell>
          <cell r="F1261" t="str">
            <v>ExpenditureParts &amp; AccessoriesBonus &amp; GratuitySERVO LUBRICANTS</v>
          </cell>
          <cell r="H1261">
            <v>242926.06</v>
          </cell>
          <cell r="I1261">
            <v>51548.28</v>
          </cell>
          <cell r="J1261">
            <v>191377.78</v>
          </cell>
          <cell r="K1261">
            <v>0</v>
          </cell>
          <cell r="L1261">
            <v>191377.78</v>
          </cell>
        </row>
        <row r="1262">
          <cell r="A1262" t="str">
            <v>502050340</v>
          </cell>
          <cell r="B1262" t="str">
            <v>50</v>
          </cell>
          <cell r="C1262" t="str">
            <v>20</v>
          </cell>
          <cell r="D1262" t="str">
            <v>503</v>
          </cell>
          <cell r="E1262" t="str">
            <v>40</v>
          </cell>
          <cell r="F1262" t="str">
            <v>ExpenditureParts &amp; AccessoriesBonus &amp; GratuityFarmtrac</v>
          </cell>
          <cell r="H1262" t="str">
            <v/>
          </cell>
          <cell r="I1262" t="str">
            <v/>
          </cell>
          <cell r="J1262">
            <v>0</v>
          </cell>
          <cell r="K1262">
            <v>0</v>
          </cell>
          <cell r="L1262">
            <v>0</v>
          </cell>
        </row>
        <row r="1263">
          <cell r="A1263" t="str">
            <v>502050350</v>
          </cell>
          <cell r="B1263" t="str">
            <v>50</v>
          </cell>
          <cell r="C1263" t="str">
            <v>20</v>
          </cell>
          <cell r="D1263" t="str">
            <v>503</v>
          </cell>
          <cell r="E1263" t="str">
            <v>50</v>
          </cell>
          <cell r="F1263" t="str">
            <v>ExpenditureParts &amp; AccessoriesBonus &amp; GratuityLocal Spares</v>
          </cell>
          <cell r="H1263">
            <v>131574.45000000001</v>
          </cell>
          <cell r="I1263">
            <v>15814.06</v>
          </cell>
          <cell r="J1263">
            <v>115760.39</v>
          </cell>
          <cell r="K1263">
            <v>0</v>
          </cell>
          <cell r="L1263">
            <v>115760.39</v>
          </cell>
        </row>
        <row r="1264">
          <cell r="A1264" t="str">
            <v>502050351</v>
          </cell>
          <cell r="B1264" t="str">
            <v>50</v>
          </cell>
          <cell r="C1264" t="str">
            <v>20</v>
          </cell>
          <cell r="D1264" t="str">
            <v>503</v>
          </cell>
          <cell r="E1264" t="str">
            <v>51</v>
          </cell>
          <cell r="F1264" t="str">
            <v>ExpenditureParts &amp; AccessoriesBonus &amp; GratuityGeneral Stores</v>
          </cell>
          <cell r="H1264">
            <v>18512.95</v>
          </cell>
          <cell r="I1264" t="str">
            <v/>
          </cell>
          <cell r="J1264">
            <v>18512.95</v>
          </cell>
          <cell r="K1264">
            <v>0</v>
          </cell>
          <cell r="L1264">
            <v>18512.95</v>
          </cell>
        </row>
        <row r="1265">
          <cell r="A1265" t="str">
            <v>502050352</v>
          </cell>
          <cell r="B1265" t="str">
            <v>50</v>
          </cell>
          <cell r="C1265" t="str">
            <v>20</v>
          </cell>
          <cell r="D1265" t="str">
            <v>503</v>
          </cell>
          <cell r="E1265" t="str">
            <v>52</v>
          </cell>
          <cell r="F1265" t="str">
            <v>ExpenditureParts &amp; AccessoriesBonus &amp; GratuityOil Stores</v>
          </cell>
          <cell r="H1265">
            <v>55303.85</v>
          </cell>
          <cell r="I1265" t="str">
            <v/>
          </cell>
          <cell r="J1265">
            <v>55303.85</v>
          </cell>
          <cell r="K1265">
            <v>0</v>
          </cell>
          <cell r="L1265">
            <v>55303.85</v>
          </cell>
        </row>
        <row r="1266">
          <cell r="A1266" t="str">
            <v>502050370</v>
          </cell>
          <cell r="B1266" t="str">
            <v>50</v>
          </cell>
          <cell r="C1266" t="str">
            <v>20</v>
          </cell>
          <cell r="D1266" t="str">
            <v>503</v>
          </cell>
          <cell r="E1266" t="str">
            <v>70</v>
          </cell>
          <cell r="F1266" t="str">
            <v>ExpenditureParts &amp; AccessoriesBonus &amp; GratuityAccessories</v>
          </cell>
          <cell r="H1266">
            <v>192284.25</v>
          </cell>
          <cell r="I1266">
            <v>51326.33</v>
          </cell>
          <cell r="J1266">
            <v>140957.92000000001</v>
          </cell>
          <cell r="K1266">
            <v>0</v>
          </cell>
          <cell r="L1266">
            <v>140957.92000000001</v>
          </cell>
        </row>
        <row r="1267">
          <cell r="A1267" t="str">
            <v>502050378</v>
          </cell>
          <cell r="B1267" t="str">
            <v>50</v>
          </cell>
          <cell r="C1267" t="str">
            <v>20</v>
          </cell>
          <cell r="D1267" t="str">
            <v>503</v>
          </cell>
          <cell r="E1267" t="str">
            <v>78</v>
          </cell>
          <cell r="F1267" t="str">
            <v>ExpenditureParts &amp; AccessoriesBonus &amp; GratuityLP Gas</v>
          </cell>
          <cell r="H1267" t="str">
            <v/>
          </cell>
          <cell r="I1267" t="str">
            <v/>
          </cell>
          <cell r="J1267">
            <v>0</v>
          </cell>
          <cell r="K1267">
            <v>0</v>
          </cell>
          <cell r="L1267">
            <v>0</v>
          </cell>
        </row>
        <row r="1268">
          <cell r="A1268" t="str">
            <v>502050390</v>
          </cell>
          <cell r="B1268" t="str">
            <v>50</v>
          </cell>
          <cell r="C1268" t="str">
            <v>20</v>
          </cell>
          <cell r="D1268" t="str">
            <v>503</v>
          </cell>
          <cell r="E1268" t="str">
            <v>90</v>
          </cell>
          <cell r="F1268" t="str">
            <v>ExpenditureParts &amp; AccessoriesBonus &amp; GratuityGeneral Spares</v>
          </cell>
          <cell r="H1268">
            <v>42944.23</v>
          </cell>
          <cell r="I1268" t="str">
            <v/>
          </cell>
          <cell r="J1268">
            <v>42944.23</v>
          </cell>
          <cell r="K1268">
            <v>0</v>
          </cell>
          <cell r="L1268">
            <v>42944.23</v>
          </cell>
        </row>
        <row r="1269">
          <cell r="A1269" t="str">
            <v>502050399</v>
          </cell>
          <cell r="B1269" t="str">
            <v>50</v>
          </cell>
          <cell r="C1269" t="str">
            <v>20</v>
          </cell>
          <cell r="D1269" t="str">
            <v>503</v>
          </cell>
          <cell r="E1269" t="str">
            <v>99</v>
          </cell>
          <cell r="F1269" t="str">
            <v>ExpenditureParts &amp; AccessoriesBonus &amp; GratuityGeneral</v>
          </cell>
          <cell r="H1269">
            <v>47081.08</v>
          </cell>
          <cell r="I1269" t="str">
            <v/>
          </cell>
          <cell r="J1269">
            <v>47081.08</v>
          </cell>
          <cell r="K1269">
            <v>0</v>
          </cell>
          <cell r="L1269">
            <v>47081.08</v>
          </cell>
        </row>
        <row r="1270">
          <cell r="A1270" t="str">
            <v>502050520</v>
          </cell>
          <cell r="B1270" t="str">
            <v>50</v>
          </cell>
          <cell r="C1270" t="str">
            <v>20</v>
          </cell>
          <cell r="D1270" t="str">
            <v>505</v>
          </cell>
          <cell r="E1270" t="str">
            <v>20</v>
          </cell>
          <cell r="F1270" t="str">
            <v>ExpenditureParts &amp; AccessoriesStaff Benefits &amp; WelfareBajaj</v>
          </cell>
          <cell r="H1270">
            <v>3300</v>
          </cell>
          <cell r="I1270" t="str">
            <v/>
          </cell>
          <cell r="J1270">
            <v>3300</v>
          </cell>
          <cell r="K1270">
            <v>0</v>
          </cell>
          <cell r="L1270">
            <v>3300</v>
          </cell>
        </row>
        <row r="1271">
          <cell r="A1271" t="str">
            <v>502050550</v>
          </cell>
          <cell r="B1271" t="str">
            <v>50</v>
          </cell>
          <cell r="C1271" t="str">
            <v>20</v>
          </cell>
          <cell r="D1271" t="str">
            <v>505</v>
          </cell>
          <cell r="E1271" t="str">
            <v>50</v>
          </cell>
          <cell r="F1271" t="str">
            <v>ExpenditureParts &amp; AccessoriesStaff Benefits &amp; WelfareLocal Spares</v>
          </cell>
          <cell r="H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A1272" t="str">
            <v>502050599</v>
          </cell>
          <cell r="B1272" t="str">
            <v>50</v>
          </cell>
          <cell r="C1272" t="str">
            <v>20</v>
          </cell>
          <cell r="D1272" t="str">
            <v>505</v>
          </cell>
          <cell r="E1272" t="str">
            <v>99</v>
          </cell>
          <cell r="F1272" t="str">
            <v>ExpenditureParts &amp; AccessoriesStaff Benefits &amp; WelfareGeneral</v>
          </cell>
          <cell r="H1272" t="str">
            <v/>
          </cell>
          <cell r="I1272" t="str">
            <v/>
          </cell>
          <cell r="J1272">
            <v>0</v>
          </cell>
          <cell r="K1272">
            <v>0</v>
          </cell>
          <cell r="L1272">
            <v>0</v>
          </cell>
        </row>
        <row r="1273">
          <cell r="A1273" t="str">
            <v>502050610</v>
          </cell>
          <cell r="B1273" t="str">
            <v>50</v>
          </cell>
          <cell r="C1273" t="str">
            <v>20</v>
          </cell>
          <cell r="D1273" t="str">
            <v>506</v>
          </cell>
          <cell r="E1273" t="str">
            <v>10</v>
          </cell>
          <cell r="F1273" t="str">
            <v>ExpenditureParts &amp; AccessoriesStaff TrainingFord</v>
          </cell>
          <cell r="H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A1274" t="str">
            <v>502050620</v>
          </cell>
          <cell r="B1274" t="str">
            <v>50</v>
          </cell>
          <cell r="C1274" t="str">
            <v>20</v>
          </cell>
          <cell r="D1274" t="str">
            <v>506</v>
          </cell>
          <cell r="E1274" t="str">
            <v>20</v>
          </cell>
          <cell r="F1274" t="str">
            <v>ExpenditureParts &amp; AccessoriesStaff TrainingBajaj</v>
          </cell>
          <cell r="H1274">
            <v>27850</v>
          </cell>
          <cell r="I1274" t="str">
            <v/>
          </cell>
          <cell r="J1274">
            <v>27850</v>
          </cell>
          <cell r="K1274">
            <v>0</v>
          </cell>
          <cell r="L1274">
            <v>27850</v>
          </cell>
        </row>
        <row r="1275">
          <cell r="A1275" t="str">
            <v>502050633</v>
          </cell>
          <cell r="B1275" t="str">
            <v>50</v>
          </cell>
          <cell r="C1275" t="str">
            <v>20</v>
          </cell>
          <cell r="D1275" t="str">
            <v>506</v>
          </cell>
          <cell r="E1275" t="str">
            <v>33</v>
          </cell>
          <cell r="F1275" t="str">
            <v>ExpenditureParts &amp; AccessoriesStaff TrainingSERVO LUBRICANTS</v>
          </cell>
          <cell r="H1275" t="str">
            <v/>
          </cell>
          <cell r="I1275" t="str">
            <v/>
          </cell>
          <cell r="J1275">
            <v>0</v>
          </cell>
          <cell r="K1275">
            <v>0</v>
          </cell>
          <cell r="L1275">
            <v>0</v>
          </cell>
        </row>
        <row r="1276">
          <cell r="A1276" t="str">
            <v>502050699</v>
          </cell>
          <cell r="B1276" t="str">
            <v>50</v>
          </cell>
          <cell r="C1276" t="str">
            <v>20</v>
          </cell>
          <cell r="D1276" t="str">
            <v>506</v>
          </cell>
          <cell r="E1276" t="str">
            <v>99</v>
          </cell>
          <cell r="F1276" t="str">
            <v>ExpenditureParts &amp; AccessoriesStaff TrainingGeneral</v>
          </cell>
          <cell r="H1276">
            <v>7220</v>
          </cell>
          <cell r="I1276" t="str">
            <v/>
          </cell>
          <cell r="J1276">
            <v>7220</v>
          </cell>
          <cell r="K1276">
            <v>0</v>
          </cell>
          <cell r="L1276">
            <v>7220</v>
          </cell>
        </row>
        <row r="1277">
          <cell r="A1277" t="str">
            <v>502050710</v>
          </cell>
          <cell r="B1277" t="str">
            <v>50</v>
          </cell>
          <cell r="C1277" t="str">
            <v>20</v>
          </cell>
          <cell r="D1277" t="str">
            <v>507</v>
          </cell>
          <cell r="E1277" t="str">
            <v>10</v>
          </cell>
          <cell r="F1277" t="str">
            <v>ExpenditureParts &amp; AccessoriesRent &amp; RatesFord</v>
          </cell>
          <cell r="H1277">
            <v>6387.96</v>
          </cell>
          <cell r="I1277" t="str">
            <v/>
          </cell>
          <cell r="J1277">
            <v>6387.96</v>
          </cell>
          <cell r="K1277">
            <v>0</v>
          </cell>
          <cell r="L1277">
            <v>6387.96</v>
          </cell>
        </row>
        <row r="1278">
          <cell r="A1278" t="str">
            <v>502050720</v>
          </cell>
          <cell r="B1278" t="str">
            <v>50</v>
          </cell>
          <cell r="C1278" t="str">
            <v>20</v>
          </cell>
          <cell r="D1278" t="str">
            <v>507</v>
          </cell>
          <cell r="E1278" t="str">
            <v>20</v>
          </cell>
          <cell r="F1278" t="str">
            <v>ExpenditureParts &amp; AccessoriesRent &amp; RatesBajaj</v>
          </cell>
          <cell r="H1278">
            <v>15331.14</v>
          </cell>
          <cell r="I1278" t="str">
            <v/>
          </cell>
          <cell r="J1278">
            <v>15331.14</v>
          </cell>
          <cell r="K1278">
            <v>0</v>
          </cell>
          <cell r="L1278">
            <v>15331.14</v>
          </cell>
        </row>
        <row r="1279">
          <cell r="A1279" t="str">
            <v>502050750</v>
          </cell>
          <cell r="B1279" t="str">
            <v>50</v>
          </cell>
          <cell r="C1279" t="str">
            <v>20</v>
          </cell>
          <cell r="D1279" t="str">
            <v>507</v>
          </cell>
          <cell r="E1279" t="str">
            <v>50</v>
          </cell>
          <cell r="F1279" t="str">
            <v>ExpenditureParts &amp; AccessoriesRent &amp; RatesLocal Spares</v>
          </cell>
          <cell r="H1279">
            <v>1277.58</v>
          </cell>
          <cell r="I1279" t="str">
            <v/>
          </cell>
          <cell r="J1279">
            <v>1277.58</v>
          </cell>
          <cell r="K1279">
            <v>0</v>
          </cell>
          <cell r="L1279">
            <v>1277.58</v>
          </cell>
        </row>
        <row r="1280">
          <cell r="A1280" t="str">
            <v>502050770</v>
          </cell>
          <cell r="B1280" t="str">
            <v>50</v>
          </cell>
          <cell r="C1280" t="str">
            <v>20</v>
          </cell>
          <cell r="D1280" t="str">
            <v>507</v>
          </cell>
          <cell r="E1280" t="str">
            <v>70</v>
          </cell>
          <cell r="F1280" t="str">
            <v>ExpenditureParts &amp; AccessoriesRent &amp; RatesAccessories</v>
          </cell>
          <cell r="H1280">
            <v>2555.19</v>
          </cell>
          <cell r="I1280" t="str">
            <v/>
          </cell>
          <cell r="J1280">
            <v>2555.19</v>
          </cell>
          <cell r="K1280">
            <v>0</v>
          </cell>
          <cell r="L1280">
            <v>2555.19</v>
          </cell>
        </row>
        <row r="1281">
          <cell r="A1281" t="str">
            <v>502050810</v>
          </cell>
          <cell r="B1281" t="str">
            <v>50</v>
          </cell>
          <cell r="C1281" t="str">
            <v>20</v>
          </cell>
          <cell r="D1281" t="str">
            <v>508</v>
          </cell>
          <cell r="E1281" t="str">
            <v>10</v>
          </cell>
          <cell r="F1281" t="str">
            <v>ExpenditureParts &amp; AccessoriesElectricityFord</v>
          </cell>
          <cell r="H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A1282" t="str">
            <v>502050820</v>
          </cell>
          <cell r="B1282" t="str">
            <v>50</v>
          </cell>
          <cell r="C1282" t="str">
            <v>20</v>
          </cell>
          <cell r="D1282" t="str">
            <v>508</v>
          </cell>
          <cell r="E1282" t="str">
            <v>20</v>
          </cell>
          <cell r="F1282" t="str">
            <v>ExpenditureParts &amp; AccessoriesElectricityBajaj</v>
          </cell>
          <cell r="H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A1283" t="str">
            <v>502050850</v>
          </cell>
          <cell r="B1283" t="str">
            <v>50</v>
          </cell>
          <cell r="C1283" t="str">
            <v>20</v>
          </cell>
          <cell r="D1283" t="str">
            <v>508</v>
          </cell>
          <cell r="E1283" t="str">
            <v>50</v>
          </cell>
          <cell r="F1283" t="str">
            <v>ExpenditureParts &amp; AccessoriesElectricityLocal Spares</v>
          </cell>
          <cell r="H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A1284" t="str">
            <v>502050899</v>
          </cell>
          <cell r="B1284" t="str">
            <v>50</v>
          </cell>
          <cell r="C1284" t="str">
            <v>20</v>
          </cell>
          <cell r="D1284" t="str">
            <v>508</v>
          </cell>
          <cell r="E1284" t="str">
            <v>99</v>
          </cell>
          <cell r="F1284" t="str">
            <v>ExpenditureParts &amp; AccessoriesElectricityGeneral</v>
          </cell>
          <cell r="H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A1285" t="str">
            <v>502050910</v>
          </cell>
          <cell r="B1285" t="str">
            <v>50</v>
          </cell>
          <cell r="C1285" t="str">
            <v>20</v>
          </cell>
          <cell r="D1285" t="str">
            <v>509</v>
          </cell>
          <cell r="E1285" t="str">
            <v>10</v>
          </cell>
          <cell r="F1285" t="str">
            <v>ExpenditureParts &amp; AccessoriesTravelling &amp; SubsistanceFord</v>
          </cell>
          <cell r="H1285" t="str">
            <v/>
          </cell>
          <cell r="I1285" t="str">
            <v/>
          </cell>
          <cell r="J1285">
            <v>0</v>
          </cell>
          <cell r="K1285">
            <v>0</v>
          </cell>
          <cell r="L1285">
            <v>0</v>
          </cell>
        </row>
        <row r="1286">
          <cell r="A1286" t="str">
            <v>502050920</v>
          </cell>
          <cell r="B1286" t="str">
            <v>50</v>
          </cell>
          <cell r="C1286" t="str">
            <v>20</v>
          </cell>
          <cell r="D1286" t="str">
            <v>509</v>
          </cell>
          <cell r="E1286" t="str">
            <v>20</v>
          </cell>
          <cell r="F1286" t="str">
            <v>ExpenditureParts &amp; AccessoriesTravelling &amp; SubsistanceBajaj</v>
          </cell>
          <cell r="H1286">
            <v>388614.31</v>
          </cell>
          <cell r="I1286" t="str">
            <v/>
          </cell>
          <cell r="J1286">
            <v>388614.31</v>
          </cell>
          <cell r="K1286">
            <v>0</v>
          </cell>
          <cell r="L1286">
            <v>388614.31</v>
          </cell>
        </row>
        <row r="1287">
          <cell r="A1287" t="str">
            <v>502050921</v>
          </cell>
          <cell r="B1287" t="str">
            <v>50</v>
          </cell>
          <cell r="C1287" t="str">
            <v>20</v>
          </cell>
          <cell r="D1287" t="str">
            <v>509</v>
          </cell>
          <cell r="E1287" t="str">
            <v>21</v>
          </cell>
          <cell r="F1287" t="str">
            <v>ExpenditureParts &amp; AccessoriesTravelling &amp; SubsistanceV/S-Bajaj 2Wheeler</v>
          </cell>
          <cell r="H1287" t="str">
            <v/>
          </cell>
          <cell r="I1287" t="str">
            <v/>
          </cell>
          <cell r="J1287">
            <v>0</v>
          </cell>
          <cell r="K1287">
            <v>0</v>
          </cell>
          <cell r="L1287">
            <v>0</v>
          </cell>
        </row>
        <row r="1288">
          <cell r="A1288" t="str">
            <v>502050922</v>
          </cell>
          <cell r="B1288" t="str">
            <v>50</v>
          </cell>
          <cell r="C1288" t="str">
            <v>20</v>
          </cell>
          <cell r="D1288" t="str">
            <v>509</v>
          </cell>
          <cell r="E1288" t="str">
            <v>22</v>
          </cell>
          <cell r="F1288" t="str">
            <v>ExpenditureParts &amp; AccessoriesTravelling &amp; SubsistanceV/S-Bajaj 3Wheeler</v>
          </cell>
          <cell r="H1288" t="str">
            <v/>
          </cell>
          <cell r="I1288" t="str">
            <v/>
          </cell>
          <cell r="J1288">
            <v>0</v>
          </cell>
          <cell r="K1288">
            <v>0</v>
          </cell>
          <cell r="L1288">
            <v>0</v>
          </cell>
        </row>
        <row r="1289">
          <cell r="A1289" t="str">
            <v>502050930</v>
          </cell>
          <cell r="B1289" t="str">
            <v>50</v>
          </cell>
          <cell r="C1289" t="str">
            <v>20</v>
          </cell>
          <cell r="D1289" t="str">
            <v>509</v>
          </cell>
          <cell r="E1289" t="str">
            <v>30</v>
          </cell>
          <cell r="F1289" t="str">
            <v>ExpenditureParts &amp; AccessoriesTravelling &amp; SubsistanceEicher</v>
          </cell>
          <cell r="H1289" t="str">
            <v/>
          </cell>
          <cell r="I1289" t="str">
            <v/>
          </cell>
          <cell r="J1289">
            <v>0</v>
          </cell>
          <cell r="K1289">
            <v>0</v>
          </cell>
          <cell r="L1289">
            <v>0</v>
          </cell>
        </row>
        <row r="1290">
          <cell r="A1290" t="str">
            <v>502050933</v>
          </cell>
          <cell r="B1290" t="str">
            <v>50</v>
          </cell>
          <cell r="C1290" t="str">
            <v>20</v>
          </cell>
          <cell r="D1290" t="str">
            <v>509</v>
          </cell>
          <cell r="E1290" t="str">
            <v>33</v>
          </cell>
          <cell r="F1290" t="str">
            <v>ExpenditureParts &amp; AccessoriesTravelling &amp; SubsistanceSERVO LUBRICANTS</v>
          </cell>
          <cell r="H1290">
            <v>272270.34000000003</v>
          </cell>
          <cell r="I1290" t="str">
            <v/>
          </cell>
          <cell r="J1290">
            <v>272270.34000000003</v>
          </cell>
          <cell r="K1290">
            <v>0</v>
          </cell>
          <cell r="L1290">
            <v>272270.34000000003</v>
          </cell>
        </row>
        <row r="1291">
          <cell r="A1291" t="str">
            <v>502050940</v>
          </cell>
          <cell r="B1291" t="str">
            <v>50</v>
          </cell>
          <cell r="C1291" t="str">
            <v>20</v>
          </cell>
          <cell r="D1291" t="str">
            <v>509</v>
          </cell>
          <cell r="E1291" t="str">
            <v>40</v>
          </cell>
          <cell r="F1291" t="str">
            <v>ExpenditureParts &amp; AccessoriesTravelling &amp; SubsistanceFarmtrac</v>
          </cell>
          <cell r="H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A1292" t="str">
            <v>502050950</v>
          </cell>
          <cell r="B1292" t="str">
            <v>50</v>
          </cell>
          <cell r="C1292" t="str">
            <v>20</v>
          </cell>
          <cell r="D1292" t="str">
            <v>509</v>
          </cell>
          <cell r="E1292" t="str">
            <v>50</v>
          </cell>
          <cell r="F1292" t="str">
            <v>ExpenditureParts &amp; AccessoriesTravelling &amp; SubsistanceLocal Spares</v>
          </cell>
          <cell r="H1292" t="str">
            <v/>
          </cell>
          <cell r="I1292" t="str">
            <v/>
          </cell>
          <cell r="J1292">
            <v>0</v>
          </cell>
          <cell r="K1292">
            <v>0</v>
          </cell>
          <cell r="L1292">
            <v>0</v>
          </cell>
        </row>
        <row r="1293">
          <cell r="A1293" t="str">
            <v>502050951</v>
          </cell>
          <cell r="B1293" t="str">
            <v>50</v>
          </cell>
          <cell r="C1293" t="str">
            <v>20</v>
          </cell>
          <cell r="D1293" t="str">
            <v>509</v>
          </cell>
          <cell r="E1293" t="str">
            <v>51</v>
          </cell>
          <cell r="F1293" t="str">
            <v>ExpenditureParts &amp; AccessoriesTravelling &amp; SubsistanceGeneral Stores</v>
          </cell>
          <cell r="H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A1294" t="str">
            <v>502050970</v>
          </cell>
          <cell r="B1294" t="str">
            <v>50</v>
          </cell>
          <cell r="C1294" t="str">
            <v>20</v>
          </cell>
          <cell r="D1294" t="str">
            <v>509</v>
          </cell>
          <cell r="E1294" t="str">
            <v>70</v>
          </cell>
          <cell r="F1294" t="str">
            <v>ExpenditureParts &amp; AccessoriesTravelling &amp; SubsistanceAccessories</v>
          </cell>
          <cell r="H1294">
            <v>340</v>
          </cell>
          <cell r="I1294" t="str">
            <v/>
          </cell>
          <cell r="J1294">
            <v>340</v>
          </cell>
          <cell r="K1294">
            <v>0</v>
          </cell>
          <cell r="L1294">
            <v>340</v>
          </cell>
        </row>
        <row r="1295">
          <cell r="A1295" t="str">
            <v>502050973</v>
          </cell>
          <cell r="B1295" t="str">
            <v>50</v>
          </cell>
          <cell r="C1295" t="str">
            <v>20</v>
          </cell>
          <cell r="D1295" t="str">
            <v>509</v>
          </cell>
          <cell r="E1295" t="str">
            <v>73</v>
          </cell>
          <cell r="F1295" t="str">
            <v xml:space="preserve">ExpenditureParts &amp; AccessoriesTravelling &amp; SubsistanceLPG kits </v>
          </cell>
          <cell r="H1295">
            <v>3073</v>
          </cell>
          <cell r="I1295" t="str">
            <v/>
          </cell>
          <cell r="J1295">
            <v>3073</v>
          </cell>
          <cell r="K1295">
            <v>0</v>
          </cell>
          <cell r="L1295">
            <v>3073</v>
          </cell>
        </row>
        <row r="1296">
          <cell r="A1296" t="str">
            <v>502050976</v>
          </cell>
          <cell r="B1296" t="str">
            <v>50</v>
          </cell>
          <cell r="C1296" t="str">
            <v>20</v>
          </cell>
          <cell r="D1296" t="str">
            <v>509</v>
          </cell>
          <cell r="E1296" t="str">
            <v>76</v>
          </cell>
          <cell r="F1296" t="str">
            <v>ExpenditureParts &amp; AccessoriesTravelling &amp; SubsistanceMRF Tyres</v>
          </cell>
          <cell r="H1296" t="str">
            <v/>
          </cell>
          <cell r="I1296" t="str">
            <v/>
          </cell>
          <cell r="J1296">
            <v>0</v>
          </cell>
          <cell r="K1296">
            <v>0</v>
          </cell>
          <cell r="L1296">
            <v>0</v>
          </cell>
        </row>
        <row r="1297">
          <cell r="A1297" t="str">
            <v>502050990</v>
          </cell>
          <cell r="B1297" t="str">
            <v>50</v>
          </cell>
          <cell r="C1297" t="str">
            <v>20</v>
          </cell>
          <cell r="D1297" t="str">
            <v>509</v>
          </cell>
          <cell r="E1297" t="str">
            <v>90</v>
          </cell>
          <cell r="F1297" t="str">
            <v>ExpenditureParts &amp; AccessoriesTravelling &amp; SubsistanceGeneral Spares</v>
          </cell>
          <cell r="H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A1298" t="str">
            <v>502050999</v>
          </cell>
          <cell r="B1298" t="str">
            <v>50</v>
          </cell>
          <cell r="C1298" t="str">
            <v>20</v>
          </cell>
          <cell r="D1298" t="str">
            <v>509</v>
          </cell>
          <cell r="E1298" t="str">
            <v>99</v>
          </cell>
          <cell r="F1298" t="str">
            <v>ExpenditureParts &amp; AccessoriesTravelling &amp; SubsistanceGeneral</v>
          </cell>
          <cell r="H1298" t="str">
            <v/>
          </cell>
          <cell r="I1298" t="str">
            <v/>
          </cell>
          <cell r="J1298">
            <v>0</v>
          </cell>
          <cell r="K1298">
            <v>0</v>
          </cell>
          <cell r="L1298">
            <v>0</v>
          </cell>
        </row>
        <row r="1299">
          <cell r="A1299" t="str">
            <v>502051020</v>
          </cell>
          <cell r="B1299" t="str">
            <v>50</v>
          </cell>
          <cell r="C1299" t="str">
            <v>20</v>
          </cell>
          <cell r="D1299" t="str">
            <v>510</v>
          </cell>
          <cell r="E1299" t="str">
            <v>20</v>
          </cell>
          <cell r="F1299" t="str">
            <v>ExpenditureParts &amp; AccessoriesForeign TravelingBajaj</v>
          </cell>
          <cell r="H1299">
            <v>138735</v>
          </cell>
          <cell r="I1299" t="str">
            <v/>
          </cell>
          <cell r="J1299">
            <v>138735</v>
          </cell>
          <cell r="K1299">
            <v>0</v>
          </cell>
          <cell r="L1299">
            <v>138735</v>
          </cell>
        </row>
        <row r="1300">
          <cell r="A1300" t="str">
            <v>502051110</v>
          </cell>
          <cell r="B1300" t="str">
            <v>50</v>
          </cell>
          <cell r="C1300" t="str">
            <v>20</v>
          </cell>
          <cell r="D1300" t="str">
            <v>511</v>
          </cell>
          <cell r="E1300" t="str">
            <v>10</v>
          </cell>
          <cell r="F1300" t="str">
            <v>ExpenditureParts &amp; AccessoriesVehicle MaintenanceFord</v>
          </cell>
          <cell r="H1300" t="str">
            <v/>
          </cell>
          <cell r="I1300" t="str">
            <v/>
          </cell>
          <cell r="J1300">
            <v>0</v>
          </cell>
          <cell r="K1300">
            <v>0</v>
          </cell>
          <cell r="L1300">
            <v>0</v>
          </cell>
        </row>
        <row r="1301">
          <cell r="A1301" t="str">
            <v>502051120</v>
          </cell>
          <cell r="B1301" t="str">
            <v>50</v>
          </cell>
          <cell r="C1301" t="str">
            <v>20</v>
          </cell>
          <cell r="D1301" t="str">
            <v>511</v>
          </cell>
          <cell r="E1301" t="str">
            <v>20</v>
          </cell>
          <cell r="F1301" t="str">
            <v>ExpenditureParts &amp; AccessoriesVehicle MaintenanceBajaj</v>
          </cell>
          <cell r="H1301">
            <v>214632.38</v>
          </cell>
          <cell r="I1301">
            <v>10049</v>
          </cell>
          <cell r="J1301">
            <v>204583.38</v>
          </cell>
          <cell r="K1301">
            <v>0</v>
          </cell>
          <cell r="L1301">
            <v>204583.38</v>
          </cell>
        </row>
        <row r="1302">
          <cell r="A1302" t="str">
            <v>502051121</v>
          </cell>
          <cell r="B1302" t="str">
            <v>50</v>
          </cell>
          <cell r="C1302" t="str">
            <v>20</v>
          </cell>
          <cell r="D1302" t="str">
            <v>511</v>
          </cell>
          <cell r="E1302" t="str">
            <v>21</v>
          </cell>
          <cell r="F1302" t="str">
            <v>ExpenditureParts &amp; AccessoriesVehicle MaintenanceV/S-Bajaj 2Wheeler</v>
          </cell>
          <cell r="H1302" t="str">
            <v/>
          </cell>
          <cell r="I1302" t="str">
            <v/>
          </cell>
          <cell r="J1302">
            <v>0</v>
          </cell>
          <cell r="K1302">
            <v>0</v>
          </cell>
          <cell r="L1302">
            <v>0</v>
          </cell>
        </row>
        <row r="1303">
          <cell r="A1303" t="str">
            <v>502051130</v>
          </cell>
          <cell r="B1303" t="str">
            <v>50</v>
          </cell>
          <cell r="C1303" t="str">
            <v>20</v>
          </cell>
          <cell r="D1303" t="str">
            <v>511</v>
          </cell>
          <cell r="E1303" t="str">
            <v>30</v>
          </cell>
          <cell r="F1303" t="str">
            <v>ExpenditureParts &amp; AccessoriesVehicle MaintenanceEicher</v>
          </cell>
          <cell r="H1303" t="str">
            <v/>
          </cell>
          <cell r="I1303" t="str">
            <v/>
          </cell>
          <cell r="J1303">
            <v>0</v>
          </cell>
          <cell r="K1303">
            <v>0</v>
          </cell>
          <cell r="L1303">
            <v>0</v>
          </cell>
        </row>
        <row r="1304">
          <cell r="A1304" t="str">
            <v>502051133</v>
          </cell>
          <cell r="B1304" t="str">
            <v>50</v>
          </cell>
          <cell r="C1304" t="str">
            <v>20</v>
          </cell>
          <cell r="D1304" t="str">
            <v>511</v>
          </cell>
          <cell r="E1304" t="str">
            <v>33</v>
          </cell>
          <cell r="F1304" t="str">
            <v>ExpenditureParts &amp; AccessoriesVehicle MaintenanceSERVO LUBRICANTS</v>
          </cell>
          <cell r="H1304">
            <v>128009</v>
          </cell>
          <cell r="I1304" t="str">
            <v/>
          </cell>
          <cell r="J1304">
            <v>128009</v>
          </cell>
          <cell r="K1304">
            <v>0</v>
          </cell>
          <cell r="L1304">
            <v>128009</v>
          </cell>
        </row>
        <row r="1305">
          <cell r="A1305" t="str">
            <v>502051150</v>
          </cell>
          <cell r="B1305" t="str">
            <v>50</v>
          </cell>
          <cell r="C1305" t="str">
            <v>20</v>
          </cell>
          <cell r="D1305" t="str">
            <v>511</v>
          </cell>
          <cell r="E1305" t="str">
            <v>50</v>
          </cell>
          <cell r="F1305" t="str">
            <v>ExpenditureParts &amp; AccessoriesVehicle MaintenanceLocal Spares</v>
          </cell>
          <cell r="H1305" t="str">
            <v/>
          </cell>
          <cell r="I1305" t="str">
            <v/>
          </cell>
          <cell r="J1305">
            <v>0</v>
          </cell>
          <cell r="K1305">
            <v>0</v>
          </cell>
          <cell r="L1305">
            <v>0</v>
          </cell>
        </row>
        <row r="1306">
          <cell r="A1306" t="str">
            <v>502051151</v>
          </cell>
          <cell r="B1306" t="str">
            <v>50</v>
          </cell>
          <cell r="C1306" t="str">
            <v>20</v>
          </cell>
          <cell r="D1306" t="str">
            <v>511</v>
          </cell>
          <cell r="E1306" t="str">
            <v>51</v>
          </cell>
          <cell r="F1306" t="str">
            <v>ExpenditureParts &amp; AccessoriesVehicle MaintenanceGeneral Stores</v>
          </cell>
          <cell r="H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A1307" t="str">
            <v>502051160</v>
          </cell>
          <cell r="B1307" t="str">
            <v>50</v>
          </cell>
          <cell r="C1307" t="str">
            <v>20</v>
          </cell>
          <cell r="D1307" t="str">
            <v>511</v>
          </cell>
          <cell r="E1307" t="str">
            <v>60</v>
          </cell>
          <cell r="F1307" t="str">
            <v>ExpenditureParts &amp; AccessoriesVehicle MaintenanceAccident Repair</v>
          </cell>
          <cell r="H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A1308" t="str">
            <v>502051190</v>
          </cell>
          <cell r="B1308" t="str">
            <v>50</v>
          </cell>
          <cell r="C1308" t="str">
            <v>20</v>
          </cell>
          <cell r="D1308" t="str">
            <v>511</v>
          </cell>
          <cell r="E1308" t="str">
            <v>90</v>
          </cell>
          <cell r="F1308" t="str">
            <v>ExpenditureParts &amp; AccessoriesVehicle MaintenanceGeneral Spares</v>
          </cell>
          <cell r="H1308">
            <v>5540</v>
          </cell>
          <cell r="I1308" t="str">
            <v/>
          </cell>
          <cell r="J1308">
            <v>5540</v>
          </cell>
          <cell r="K1308">
            <v>0</v>
          </cell>
          <cell r="L1308">
            <v>5540</v>
          </cell>
        </row>
        <row r="1309">
          <cell r="A1309" t="str">
            <v>502051199</v>
          </cell>
          <cell r="B1309" t="str">
            <v>50</v>
          </cell>
          <cell r="C1309" t="str">
            <v>20</v>
          </cell>
          <cell r="D1309" t="str">
            <v>511</v>
          </cell>
          <cell r="E1309" t="str">
            <v>99</v>
          </cell>
          <cell r="F1309" t="str">
            <v>ExpenditureParts &amp; AccessoriesVehicle MaintenanceGeneral</v>
          </cell>
          <cell r="H1309">
            <v>645346</v>
          </cell>
          <cell r="I1309">
            <v>10821</v>
          </cell>
          <cell r="J1309">
            <v>634525</v>
          </cell>
          <cell r="K1309">
            <v>0</v>
          </cell>
          <cell r="L1309">
            <v>634525</v>
          </cell>
        </row>
        <row r="1310">
          <cell r="A1310" t="str">
            <v>502051210</v>
          </cell>
          <cell r="B1310" t="str">
            <v>50</v>
          </cell>
          <cell r="C1310" t="str">
            <v>20</v>
          </cell>
          <cell r="D1310" t="str">
            <v>512</v>
          </cell>
          <cell r="E1310" t="str">
            <v>10</v>
          </cell>
          <cell r="F1310" t="str">
            <v>ExpenditureParts &amp; AccessoriesDepreciationFord</v>
          </cell>
          <cell r="H1310">
            <v>211155.39</v>
          </cell>
          <cell r="I1310" t="str">
            <v/>
          </cell>
          <cell r="J1310">
            <v>211155.39</v>
          </cell>
          <cell r="K1310">
            <v>0</v>
          </cell>
          <cell r="L1310">
            <v>211155.39</v>
          </cell>
        </row>
        <row r="1311">
          <cell r="A1311" t="str">
            <v>502051220</v>
          </cell>
          <cell r="B1311" t="str">
            <v>50</v>
          </cell>
          <cell r="C1311" t="str">
            <v>20</v>
          </cell>
          <cell r="D1311" t="str">
            <v>512</v>
          </cell>
          <cell r="E1311" t="str">
            <v>20</v>
          </cell>
          <cell r="F1311" t="str">
            <v>ExpenditureParts &amp; AccessoriesDepreciationBajaj</v>
          </cell>
          <cell r="H1311">
            <v>1223274.3899999999</v>
          </cell>
          <cell r="I1311" t="str">
            <v/>
          </cell>
          <cell r="J1311">
            <v>1223274.3899999999</v>
          </cell>
          <cell r="K1311">
            <v>0</v>
          </cell>
          <cell r="L1311">
            <v>1223274.3899999999</v>
          </cell>
        </row>
        <row r="1312">
          <cell r="A1312" t="str">
            <v>502051230</v>
          </cell>
          <cell r="B1312" t="str">
            <v>50</v>
          </cell>
          <cell r="C1312" t="str">
            <v>20</v>
          </cell>
          <cell r="D1312" t="str">
            <v>512</v>
          </cell>
          <cell r="E1312" t="str">
            <v>30</v>
          </cell>
          <cell r="F1312" t="str">
            <v>ExpenditureParts &amp; AccessoriesDepreciationEicher</v>
          </cell>
          <cell r="H1312" t="str">
            <v/>
          </cell>
          <cell r="I1312" t="str">
            <v/>
          </cell>
          <cell r="J1312">
            <v>0</v>
          </cell>
          <cell r="K1312">
            <v>0</v>
          </cell>
          <cell r="L1312">
            <v>0</v>
          </cell>
        </row>
        <row r="1313">
          <cell r="A1313" t="str">
            <v>502051233</v>
          </cell>
          <cell r="B1313" t="str">
            <v>50</v>
          </cell>
          <cell r="C1313" t="str">
            <v>20</v>
          </cell>
          <cell r="D1313" t="str">
            <v>512</v>
          </cell>
          <cell r="E1313" t="str">
            <v>33</v>
          </cell>
          <cell r="F1313" t="str">
            <v>ExpenditureParts &amp; AccessoriesDepreciationSERVO LUBRICANTS</v>
          </cell>
          <cell r="H1313">
            <v>204964.02</v>
          </cell>
          <cell r="I1313" t="str">
            <v/>
          </cell>
          <cell r="J1313">
            <v>204964.02</v>
          </cell>
          <cell r="K1313">
            <v>0</v>
          </cell>
          <cell r="L1313">
            <v>204964.02</v>
          </cell>
        </row>
        <row r="1314">
          <cell r="A1314" t="str">
            <v>502051240</v>
          </cell>
          <cell r="B1314" t="str">
            <v>50</v>
          </cell>
          <cell r="C1314" t="str">
            <v>20</v>
          </cell>
          <cell r="D1314" t="str">
            <v>512</v>
          </cell>
          <cell r="E1314" t="str">
            <v>40</v>
          </cell>
          <cell r="F1314" t="str">
            <v>ExpenditureParts &amp; AccessoriesDepreciationFarmtrac</v>
          </cell>
          <cell r="H1314" t="str">
            <v/>
          </cell>
          <cell r="I1314" t="str">
            <v/>
          </cell>
          <cell r="J1314">
            <v>0</v>
          </cell>
          <cell r="K1314">
            <v>0</v>
          </cell>
          <cell r="L1314">
            <v>0</v>
          </cell>
        </row>
        <row r="1315">
          <cell r="A1315" t="str">
            <v>502051250</v>
          </cell>
          <cell r="B1315" t="str">
            <v>50</v>
          </cell>
          <cell r="C1315" t="str">
            <v>20</v>
          </cell>
          <cell r="D1315" t="str">
            <v>512</v>
          </cell>
          <cell r="E1315" t="str">
            <v>50</v>
          </cell>
          <cell r="F1315" t="str">
            <v>ExpenditureParts &amp; AccessoriesDepreciationLocal Spares</v>
          </cell>
          <cell r="H1315">
            <v>65540.67</v>
          </cell>
          <cell r="I1315" t="str">
            <v/>
          </cell>
          <cell r="J1315">
            <v>65540.67</v>
          </cell>
          <cell r="K1315">
            <v>0</v>
          </cell>
          <cell r="L1315">
            <v>65540.67</v>
          </cell>
        </row>
        <row r="1316">
          <cell r="A1316" t="str">
            <v>502051290</v>
          </cell>
          <cell r="B1316" t="str">
            <v>50</v>
          </cell>
          <cell r="C1316" t="str">
            <v>20</v>
          </cell>
          <cell r="D1316" t="str">
            <v>512</v>
          </cell>
          <cell r="E1316" t="str">
            <v>90</v>
          </cell>
          <cell r="F1316" t="str">
            <v>ExpenditureParts &amp; AccessoriesDepreciationGeneral Spares</v>
          </cell>
          <cell r="H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A1317" t="str">
            <v>502051310</v>
          </cell>
          <cell r="B1317" t="str">
            <v>50</v>
          </cell>
          <cell r="C1317" t="str">
            <v>20</v>
          </cell>
          <cell r="D1317" t="str">
            <v>513</v>
          </cell>
          <cell r="E1317" t="str">
            <v>10</v>
          </cell>
          <cell r="F1317" t="str">
            <v>ExpenditureParts &amp; AccessoriesSales PromotionFord</v>
          </cell>
          <cell r="H1317" t="str">
            <v/>
          </cell>
          <cell r="I1317" t="str">
            <v/>
          </cell>
          <cell r="J1317">
            <v>0</v>
          </cell>
          <cell r="K1317">
            <v>0</v>
          </cell>
          <cell r="L1317">
            <v>0</v>
          </cell>
        </row>
        <row r="1318">
          <cell r="A1318" t="str">
            <v>502051320</v>
          </cell>
          <cell r="B1318" t="str">
            <v>50</v>
          </cell>
          <cell r="C1318" t="str">
            <v>20</v>
          </cell>
          <cell r="D1318" t="str">
            <v>513</v>
          </cell>
          <cell r="E1318" t="str">
            <v>20</v>
          </cell>
          <cell r="F1318" t="str">
            <v>ExpenditureParts &amp; AccessoriesSales PromotionBajaj</v>
          </cell>
          <cell r="H1318">
            <v>115822.87</v>
          </cell>
          <cell r="I1318" t="str">
            <v/>
          </cell>
          <cell r="J1318">
            <v>115822.87</v>
          </cell>
          <cell r="K1318">
            <v>0</v>
          </cell>
          <cell r="L1318">
            <v>115822.87</v>
          </cell>
        </row>
        <row r="1319">
          <cell r="A1319" t="str">
            <v>502051321</v>
          </cell>
          <cell r="B1319" t="str">
            <v>50</v>
          </cell>
          <cell r="C1319" t="str">
            <v>20</v>
          </cell>
          <cell r="D1319" t="str">
            <v>513</v>
          </cell>
          <cell r="E1319" t="str">
            <v>21</v>
          </cell>
          <cell r="F1319" t="str">
            <v>ExpenditureParts &amp; AccessoriesSales PromotionV/S-Bajaj 2Wheeler</v>
          </cell>
          <cell r="H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A1320" t="str">
            <v>502051322</v>
          </cell>
          <cell r="B1320" t="str">
            <v>50</v>
          </cell>
          <cell r="C1320" t="str">
            <v>20</v>
          </cell>
          <cell r="D1320" t="str">
            <v>513</v>
          </cell>
          <cell r="E1320" t="str">
            <v>22</v>
          </cell>
          <cell r="F1320" t="str">
            <v>ExpenditureParts &amp; AccessoriesSales PromotionV/S-Bajaj 3Wheeler</v>
          </cell>
          <cell r="H1320" t="str">
            <v/>
          </cell>
          <cell r="I1320" t="str">
            <v/>
          </cell>
          <cell r="J1320">
            <v>0</v>
          </cell>
          <cell r="K1320">
            <v>0</v>
          </cell>
          <cell r="L1320">
            <v>0</v>
          </cell>
        </row>
        <row r="1321">
          <cell r="A1321" t="str">
            <v>502051330</v>
          </cell>
          <cell r="B1321" t="str">
            <v>50</v>
          </cell>
          <cell r="C1321" t="str">
            <v>20</v>
          </cell>
          <cell r="D1321" t="str">
            <v>513</v>
          </cell>
          <cell r="E1321" t="str">
            <v>30</v>
          </cell>
          <cell r="F1321" t="str">
            <v>ExpenditureParts &amp; AccessoriesSales PromotionEicher</v>
          </cell>
          <cell r="H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A1322" t="str">
            <v>502051333</v>
          </cell>
          <cell r="B1322" t="str">
            <v>50</v>
          </cell>
          <cell r="C1322" t="str">
            <v>20</v>
          </cell>
          <cell r="D1322" t="str">
            <v>513</v>
          </cell>
          <cell r="E1322" t="str">
            <v>33</v>
          </cell>
          <cell r="F1322" t="str">
            <v>ExpenditureParts &amp; AccessoriesSales PromotionSERVO LUBRICANTS</v>
          </cell>
          <cell r="H1322">
            <v>499167.2</v>
          </cell>
          <cell r="I1322" t="str">
            <v/>
          </cell>
          <cell r="J1322">
            <v>499167.2</v>
          </cell>
          <cell r="K1322">
            <v>0</v>
          </cell>
          <cell r="L1322">
            <v>499167.2</v>
          </cell>
        </row>
        <row r="1323">
          <cell r="A1323" t="str">
            <v>502051350</v>
          </cell>
          <cell r="B1323" t="str">
            <v>50</v>
          </cell>
          <cell r="C1323" t="str">
            <v>20</v>
          </cell>
          <cell r="D1323" t="str">
            <v>513</v>
          </cell>
          <cell r="E1323" t="str">
            <v>50</v>
          </cell>
          <cell r="F1323" t="str">
            <v>ExpenditureParts &amp; AccessoriesSales PromotionLocal Spares</v>
          </cell>
          <cell r="H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A1324" t="str">
            <v>502051370</v>
          </cell>
          <cell r="B1324" t="str">
            <v>50</v>
          </cell>
          <cell r="C1324" t="str">
            <v>20</v>
          </cell>
          <cell r="D1324" t="str">
            <v>513</v>
          </cell>
          <cell r="E1324" t="str">
            <v>70</v>
          </cell>
          <cell r="F1324" t="str">
            <v>ExpenditureParts &amp; AccessoriesSales PromotionAccessories</v>
          </cell>
          <cell r="H1324" t="str">
            <v/>
          </cell>
          <cell r="I1324" t="str">
            <v/>
          </cell>
          <cell r="J1324">
            <v>0</v>
          </cell>
          <cell r="K1324">
            <v>0</v>
          </cell>
          <cell r="L1324">
            <v>0</v>
          </cell>
        </row>
        <row r="1325">
          <cell r="A1325" t="str">
            <v>502051372</v>
          </cell>
          <cell r="B1325" t="str">
            <v>50</v>
          </cell>
          <cell r="C1325" t="str">
            <v>20</v>
          </cell>
          <cell r="D1325" t="str">
            <v>513</v>
          </cell>
          <cell r="E1325" t="str">
            <v>72</v>
          </cell>
          <cell r="F1325" t="str">
            <v xml:space="preserve">ExpenditureParts &amp; AccessoriesSales PromotionEscort shock absorber </v>
          </cell>
          <cell r="H1325" t="str">
            <v/>
          </cell>
          <cell r="I1325" t="str">
            <v/>
          </cell>
          <cell r="J1325">
            <v>0</v>
          </cell>
          <cell r="K1325">
            <v>0</v>
          </cell>
          <cell r="L1325">
            <v>0</v>
          </cell>
        </row>
        <row r="1326">
          <cell r="A1326" t="str">
            <v>502051373</v>
          </cell>
          <cell r="B1326" t="str">
            <v>50</v>
          </cell>
          <cell r="C1326" t="str">
            <v>20</v>
          </cell>
          <cell r="D1326" t="str">
            <v>513</v>
          </cell>
          <cell r="E1326" t="str">
            <v>73</v>
          </cell>
          <cell r="F1326" t="str">
            <v xml:space="preserve">ExpenditureParts &amp; AccessoriesSales PromotionLPG kits </v>
          </cell>
          <cell r="H1326">
            <v>122307.5</v>
          </cell>
          <cell r="I1326" t="str">
            <v/>
          </cell>
          <cell r="J1326">
            <v>122307.5</v>
          </cell>
          <cell r="K1326">
            <v>0</v>
          </cell>
          <cell r="L1326">
            <v>122307.5</v>
          </cell>
        </row>
        <row r="1327">
          <cell r="A1327" t="str">
            <v>502051376</v>
          </cell>
          <cell r="B1327" t="str">
            <v>50</v>
          </cell>
          <cell r="C1327" t="str">
            <v>20</v>
          </cell>
          <cell r="D1327" t="str">
            <v>513</v>
          </cell>
          <cell r="E1327" t="str">
            <v>76</v>
          </cell>
          <cell r="F1327" t="str">
            <v>ExpenditureParts &amp; AccessoriesSales PromotionMRF Tyres</v>
          </cell>
          <cell r="H1327">
            <v>125311.56</v>
          </cell>
          <cell r="I1327" t="str">
            <v/>
          </cell>
          <cell r="J1327">
            <v>125311.56</v>
          </cell>
          <cell r="K1327">
            <v>0</v>
          </cell>
          <cell r="L1327">
            <v>125311.56</v>
          </cell>
        </row>
        <row r="1328">
          <cell r="A1328" t="str">
            <v>502051377</v>
          </cell>
          <cell r="B1328" t="str">
            <v>50</v>
          </cell>
          <cell r="C1328" t="str">
            <v>20</v>
          </cell>
          <cell r="D1328" t="str">
            <v>513</v>
          </cell>
          <cell r="E1328" t="str">
            <v>77</v>
          </cell>
          <cell r="F1328" t="str">
            <v>ExpenditureParts &amp; AccessoriesSales PromotionBATTERIES</v>
          </cell>
          <cell r="H1328" t="str">
            <v/>
          </cell>
          <cell r="I1328" t="str">
            <v/>
          </cell>
          <cell r="J1328">
            <v>0</v>
          </cell>
          <cell r="K1328">
            <v>0</v>
          </cell>
          <cell r="L1328">
            <v>0</v>
          </cell>
        </row>
        <row r="1329">
          <cell r="A1329" t="str">
            <v>502051378</v>
          </cell>
          <cell r="B1329" t="str">
            <v>50</v>
          </cell>
          <cell r="C1329" t="str">
            <v>20</v>
          </cell>
          <cell r="D1329" t="str">
            <v>513</v>
          </cell>
          <cell r="E1329" t="str">
            <v>78</v>
          </cell>
          <cell r="F1329" t="str">
            <v>ExpenditureParts &amp; AccessoriesSales PromotionLP Gas</v>
          </cell>
          <cell r="H1329">
            <v>250</v>
          </cell>
          <cell r="I1329" t="str">
            <v/>
          </cell>
          <cell r="J1329">
            <v>250</v>
          </cell>
          <cell r="K1329">
            <v>0</v>
          </cell>
          <cell r="L1329">
            <v>250</v>
          </cell>
        </row>
        <row r="1330">
          <cell r="A1330" t="str">
            <v>502051399</v>
          </cell>
          <cell r="B1330" t="str">
            <v>50</v>
          </cell>
          <cell r="C1330" t="str">
            <v>20</v>
          </cell>
          <cell r="D1330" t="str">
            <v>513</v>
          </cell>
          <cell r="E1330" t="str">
            <v>99</v>
          </cell>
          <cell r="F1330" t="str">
            <v>ExpenditureParts &amp; AccessoriesSales PromotionGeneral</v>
          </cell>
          <cell r="H1330" t="str">
            <v/>
          </cell>
          <cell r="I1330" t="str">
            <v/>
          </cell>
          <cell r="J1330">
            <v>0</v>
          </cell>
          <cell r="K1330">
            <v>0</v>
          </cell>
          <cell r="L1330">
            <v>0</v>
          </cell>
        </row>
        <row r="1331">
          <cell r="A1331" t="str">
            <v>502051420</v>
          </cell>
          <cell r="B1331" t="str">
            <v>50</v>
          </cell>
          <cell r="C1331" t="str">
            <v>20</v>
          </cell>
          <cell r="D1331" t="str">
            <v>514</v>
          </cell>
          <cell r="E1331" t="str">
            <v>20</v>
          </cell>
          <cell r="F1331" t="str">
            <v>ExpenditureParts &amp; AccessoriesCommissionBajaj</v>
          </cell>
          <cell r="H1331">
            <v>4345553</v>
          </cell>
          <cell r="I1331" t="str">
            <v/>
          </cell>
          <cell r="J1331">
            <v>4345553</v>
          </cell>
          <cell r="K1331">
            <v>0</v>
          </cell>
          <cell r="L1331">
            <v>4345553</v>
          </cell>
        </row>
        <row r="1332">
          <cell r="A1332" t="str">
            <v>502051499</v>
          </cell>
          <cell r="B1332" t="str">
            <v>50</v>
          </cell>
          <cell r="C1332" t="str">
            <v>20</v>
          </cell>
          <cell r="D1332" t="str">
            <v>514</v>
          </cell>
          <cell r="E1332" t="str">
            <v>99</v>
          </cell>
          <cell r="F1332" t="str">
            <v>ExpenditureParts &amp; AccessoriesCommissionGeneral</v>
          </cell>
          <cell r="H1332" t="str">
            <v/>
          </cell>
          <cell r="I1332" t="str">
            <v/>
          </cell>
          <cell r="J1332">
            <v>0</v>
          </cell>
          <cell r="K1332">
            <v>0</v>
          </cell>
          <cell r="L1332">
            <v>0</v>
          </cell>
        </row>
        <row r="1333">
          <cell r="A1333" t="str">
            <v>502051510</v>
          </cell>
          <cell r="B1333" t="str">
            <v>50</v>
          </cell>
          <cell r="C1333" t="str">
            <v>20</v>
          </cell>
          <cell r="D1333" t="str">
            <v>515</v>
          </cell>
          <cell r="E1333" t="str">
            <v>10</v>
          </cell>
          <cell r="F1333" t="str">
            <v>ExpenditureParts &amp; AccessoriesGifts &amp; ComplementsFord</v>
          </cell>
          <cell r="H1333" t="str">
            <v/>
          </cell>
          <cell r="I1333" t="str">
            <v/>
          </cell>
          <cell r="J1333">
            <v>0</v>
          </cell>
          <cell r="K1333">
            <v>0</v>
          </cell>
          <cell r="L1333">
            <v>0</v>
          </cell>
        </row>
        <row r="1334">
          <cell r="A1334" t="str">
            <v>502051520</v>
          </cell>
          <cell r="B1334" t="str">
            <v>50</v>
          </cell>
          <cell r="C1334" t="str">
            <v>20</v>
          </cell>
          <cell r="D1334" t="str">
            <v>515</v>
          </cell>
          <cell r="E1334" t="str">
            <v>20</v>
          </cell>
          <cell r="F1334" t="str">
            <v>ExpenditureParts &amp; AccessoriesGifts &amp; ComplementsBajaj</v>
          </cell>
          <cell r="H1334">
            <v>4970</v>
          </cell>
          <cell r="I1334" t="str">
            <v/>
          </cell>
          <cell r="J1334">
            <v>4970</v>
          </cell>
          <cell r="K1334">
            <v>0</v>
          </cell>
          <cell r="L1334">
            <v>4970</v>
          </cell>
        </row>
        <row r="1335">
          <cell r="A1335" t="str">
            <v>502051533</v>
          </cell>
          <cell r="B1335" t="str">
            <v>50</v>
          </cell>
          <cell r="C1335" t="str">
            <v>20</v>
          </cell>
          <cell r="D1335" t="str">
            <v>515</v>
          </cell>
          <cell r="E1335" t="str">
            <v>33</v>
          </cell>
          <cell r="F1335" t="str">
            <v>ExpenditureParts &amp; AccessoriesGifts &amp; ComplementsSERVO LUBRICANTS</v>
          </cell>
          <cell r="H1335">
            <v>3369</v>
          </cell>
          <cell r="I1335" t="str">
            <v/>
          </cell>
          <cell r="J1335">
            <v>3369</v>
          </cell>
          <cell r="K1335">
            <v>0</v>
          </cell>
          <cell r="L1335">
            <v>3369</v>
          </cell>
        </row>
        <row r="1336">
          <cell r="A1336" t="str">
            <v>502051550</v>
          </cell>
          <cell r="B1336" t="str">
            <v>50</v>
          </cell>
          <cell r="C1336" t="str">
            <v>20</v>
          </cell>
          <cell r="D1336" t="str">
            <v>515</v>
          </cell>
          <cell r="E1336" t="str">
            <v>50</v>
          </cell>
          <cell r="F1336" t="str">
            <v>ExpenditureParts &amp; AccessoriesGifts &amp; ComplementsLocal Spares</v>
          </cell>
          <cell r="H1336" t="str">
            <v/>
          </cell>
          <cell r="I1336" t="str">
            <v/>
          </cell>
          <cell r="J1336">
            <v>0</v>
          </cell>
          <cell r="K1336">
            <v>0</v>
          </cell>
          <cell r="L1336">
            <v>0</v>
          </cell>
        </row>
        <row r="1337">
          <cell r="A1337" t="str">
            <v>502051610</v>
          </cell>
          <cell r="B1337" t="str">
            <v>50</v>
          </cell>
          <cell r="C1337" t="str">
            <v>20</v>
          </cell>
          <cell r="D1337" t="str">
            <v>516</v>
          </cell>
          <cell r="E1337" t="str">
            <v>10</v>
          </cell>
          <cell r="F1337" t="str">
            <v>ExpenditureParts &amp; AccessoriesTelephoneFord</v>
          </cell>
          <cell r="H1337">
            <v>0</v>
          </cell>
          <cell r="J1337">
            <v>0</v>
          </cell>
          <cell r="K1337">
            <v>1399.47</v>
          </cell>
          <cell r="L1337">
            <v>1399.47</v>
          </cell>
        </row>
        <row r="1338">
          <cell r="A1338" t="str">
            <v>502051620</v>
          </cell>
          <cell r="B1338" t="str">
            <v>50</v>
          </cell>
          <cell r="C1338" t="str">
            <v>20</v>
          </cell>
          <cell r="D1338" t="str">
            <v>516</v>
          </cell>
          <cell r="E1338" t="str">
            <v>20</v>
          </cell>
          <cell r="F1338" t="str">
            <v>ExpenditureParts &amp; AccessoriesTelephoneBajaj</v>
          </cell>
          <cell r="H1338">
            <v>74624.929999999993</v>
          </cell>
          <cell r="I1338" t="str">
            <v/>
          </cell>
          <cell r="J1338">
            <v>74624.929999999993</v>
          </cell>
          <cell r="K1338">
            <v>3606.55</v>
          </cell>
          <cell r="L1338">
            <v>78231.48</v>
          </cell>
        </row>
        <row r="1339">
          <cell r="A1339" t="str">
            <v>502051621</v>
          </cell>
          <cell r="B1339" t="str">
            <v>50</v>
          </cell>
          <cell r="C1339" t="str">
            <v>20</v>
          </cell>
          <cell r="D1339" t="str">
            <v>516</v>
          </cell>
          <cell r="E1339" t="str">
            <v>21</v>
          </cell>
          <cell r="F1339" t="str">
            <v>ExpenditureParts &amp; AccessoriesTelephoneV/S-Bajaj 2Wheeler</v>
          </cell>
          <cell r="H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A1340" t="str">
            <v>502051622</v>
          </cell>
          <cell r="B1340" t="str">
            <v>50</v>
          </cell>
          <cell r="C1340" t="str">
            <v>20</v>
          </cell>
          <cell r="D1340" t="str">
            <v>516</v>
          </cell>
          <cell r="E1340" t="str">
            <v>22</v>
          </cell>
          <cell r="F1340" t="str">
            <v>ExpenditureParts &amp; AccessoriesTelephoneV/S-Bajaj 3Wheeler</v>
          </cell>
          <cell r="H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A1341" t="str">
            <v>502051630</v>
          </cell>
          <cell r="B1341" t="str">
            <v>50</v>
          </cell>
          <cell r="C1341" t="str">
            <v>20</v>
          </cell>
          <cell r="D1341" t="str">
            <v>516</v>
          </cell>
          <cell r="E1341" t="str">
            <v>30</v>
          </cell>
          <cell r="F1341" t="str">
            <v>ExpenditureParts &amp; AccessoriesTelephoneEicher</v>
          </cell>
          <cell r="H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A1342" t="str">
            <v>502051633</v>
          </cell>
          <cell r="B1342" t="str">
            <v>50</v>
          </cell>
          <cell r="C1342" t="str">
            <v>20</v>
          </cell>
          <cell r="D1342" t="str">
            <v>516</v>
          </cell>
          <cell r="E1342" t="str">
            <v>33</v>
          </cell>
          <cell r="F1342" t="str">
            <v>ExpenditureParts &amp; AccessoriesTelephoneSERVO LUBRICANTS</v>
          </cell>
          <cell r="H1342">
            <v>15051.21</v>
          </cell>
          <cell r="I1342" t="str">
            <v/>
          </cell>
          <cell r="J1342">
            <v>15051.21</v>
          </cell>
          <cell r="K1342">
            <v>0</v>
          </cell>
          <cell r="L1342">
            <v>15051.21</v>
          </cell>
        </row>
        <row r="1343">
          <cell r="A1343" t="str">
            <v>502051640</v>
          </cell>
          <cell r="B1343" t="str">
            <v>50</v>
          </cell>
          <cell r="C1343" t="str">
            <v>20</v>
          </cell>
          <cell r="D1343" t="str">
            <v>516</v>
          </cell>
          <cell r="E1343" t="str">
            <v>40</v>
          </cell>
          <cell r="F1343" t="str">
            <v>ExpenditureParts &amp; AccessoriesTelephoneFarmtrac</v>
          </cell>
          <cell r="H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A1344" t="str">
            <v>502051650</v>
          </cell>
          <cell r="B1344" t="str">
            <v>50</v>
          </cell>
          <cell r="C1344" t="str">
            <v>20</v>
          </cell>
          <cell r="D1344" t="str">
            <v>516</v>
          </cell>
          <cell r="E1344" t="str">
            <v>50</v>
          </cell>
          <cell r="F1344" t="str">
            <v>ExpenditureParts &amp; AccessoriesTelephoneLocal Spares</v>
          </cell>
          <cell r="H1344" t="str">
            <v/>
          </cell>
          <cell r="I1344" t="str">
            <v/>
          </cell>
          <cell r="J1344">
            <v>0</v>
          </cell>
          <cell r="K1344">
            <v>2224.91</v>
          </cell>
          <cell r="L1344">
            <v>2224.91</v>
          </cell>
        </row>
        <row r="1345">
          <cell r="A1345" t="str">
            <v>502051670</v>
          </cell>
          <cell r="B1345" t="str">
            <v>50</v>
          </cell>
          <cell r="C1345" t="str">
            <v>20</v>
          </cell>
          <cell r="D1345" t="str">
            <v>516</v>
          </cell>
          <cell r="E1345" t="str">
            <v>70</v>
          </cell>
          <cell r="F1345" t="str">
            <v>ExpenditureParts &amp; AccessoriesTelephoneAccessories</v>
          </cell>
          <cell r="H1345">
            <v>1274.54</v>
          </cell>
          <cell r="I1345" t="str">
            <v/>
          </cell>
          <cell r="J1345">
            <v>1274.54</v>
          </cell>
          <cell r="K1345">
            <v>403.8</v>
          </cell>
          <cell r="L1345">
            <v>1678.34</v>
          </cell>
        </row>
        <row r="1346">
          <cell r="A1346" t="str">
            <v>502051673</v>
          </cell>
          <cell r="B1346" t="str">
            <v>50</v>
          </cell>
          <cell r="C1346" t="str">
            <v>20</v>
          </cell>
          <cell r="D1346" t="str">
            <v>516</v>
          </cell>
          <cell r="E1346" t="str">
            <v>73</v>
          </cell>
          <cell r="F1346" t="str">
            <v xml:space="preserve">ExpenditureParts &amp; AccessoriesTelephoneLPG kits </v>
          </cell>
          <cell r="H1346" t="str">
            <v/>
          </cell>
          <cell r="I1346" t="str">
            <v/>
          </cell>
          <cell r="J1346">
            <v>0</v>
          </cell>
          <cell r="K1346">
            <v>1442.62</v>
          </cell>
          <cell r="L1346">
            <v>1442.62</v>
          </cell>
        </row>
        <row r="1347">
          <cell r="A1347" t="str">
            <v>502051699</v>
          </cell>
          <cell r="B1347" t="str">
            <v>50</v>
          </cell>
          <cell r="C1347" t="str">
            <v>20</v>
          </cell>
          <cell r="D1347" t="str">
            <v>516</v>
          </cell>
          <cell r="E1347" t="str">
            <v>99</v>
          </cell>
          <cell r="F1347" t="str">
            <v>ExpenditureParts &amp; AccessoriesTelephoneGeneral</v>
          </cell>
          <cell r="H1347" t="str">
            <v/>
          </cell>
          <cell r="I1347" t="str">
            <v/>
          </cell>
          <cell r="J1347">
            <v>0</v>
          </cell>
          <cell r="K1347">
            <v>0</v>
          </cell>
          <cell r="L1347">
            <v>0</v>
          </cell>
        </row>
        <row r="1348">
          <cell r="A1348" t="str">
            <v>502051720</v>
          </cell>
          <cell r="B1348" t="str">
            <v>50</v>
          </cell>
          <cell r="C1348" t="str">
            <v>20</v>
          </cell>
          <cell r="D1348" t="str">
            <v>517</v>
          </cell>
          <cell r="E1348" t="str">
            <v>20</v>
          </cell>
          <cell r="F1348" t="str">
            <v>ExpenditureParts &amp; AccessoriesFax ChargesBajaj</v>
          </cell>
          <cell r="H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A1349" t="str">
            <v>502051810</v>
          </cell>
          <cell r="B1349" t="str">
            <v>50</v>
          </cell>
          <cell r="C1349" t="str">
            <v>20</v>
          </cell>
          <cell r="D1349" t="str">
            <v>518</v>
          </cell>
          <cell r="E1349" t="str">
            <v>10</v>
          </cell>
          <cell r="F1349" t="str">
            <v>ExpenditureParts &amp; AccessoriesInsuranceFord</v>
          </cell>
          <cell r="H1349">
            <v>27815.200000000001</v>
          </cell>
          <cell r="I1349" t="str">
            <v/>
          </cell>
          <cell r="J1349">
            <v>27815.200000000001</v>
          </cell>
          <cell r="K1349">
            <v>0</v>
          </cell>
          <cell r="L1349">
            <v>27815.200000000001</v>
          </cell>
        </row>
        <row r="1350">
          <cell r="A1350" t="str">
            <v>502051820</v>
          </cell>
          <cell r="B1350" t="str">
            <v>50</v>
          </cell>
          <cell r="C1350" t="str">
            <v>20</v>
          </cell>
          <cell r="D1350" t="str">
            <v>518</v>
          </cell>
          <cell r="E1350" t="str">
            <v>20</v>
          </cell>
          <cell r="F1350" t="str">
            <v>ExpenditureParts &amp; AccessoriesInsuranceBajaj</v>
          </cell>
          <cell r="H1350">
            <v>189596.26</v>
          </cell>
          <cell r="I1350" t="str">
            <v/>
          </cell>
          <cell r="J1350">
            <v>189596.26</v>
          </cell>
          <cell r="K1350">
            <v>0</v>
          </cell>
          <cell r="L1350">
            <v>189596.26</v>
          </cell>
        </row>
        <row r="1351">
          <cell r="A1351" t="str">
            <v>502051825</v>
          </cell>
          <cell r="B1351" t="str">
            <v>50</v>
          </cell>
          <cell r="C1351" t="str">
            <v>20</v>
          </cell>
          <cell r="D1351" t="str">
            <v>518</v>
          </cell>
          <cell r="E1351" t="str">
            <v>25</v>
          </cell>
          <cell r="F1351" t="str">
            <v>ExpenditureParts &amp; AccessoriesInsuranceAccessories</v>
          </cell>
          <cell r="H1351" t="str">
            <v/>
          </cell>
          <cell r="I1351" t="str">
            <v/>
          </cell>
          <cell r="J1351">
            <v>0</v>
          </cell>
          <cell r="K1351">
            <v>0</v>
          </cell>
          <cell r="L1351">
            <v>0</v>
          </cell>
        </row>
        <row r="1352">
          <cell r="A1352" t="str">
            <v>502051830</v>
          </cell>
          <cell r="B1352" t="str">
            <v>50</v>
          </cell>
          <cell r="C1352" t="str">
            <v>20</v>
          </cell>
          <cell r="D1352" t="str">
            <v>518</v>
          </cell>
          <cell r="E1352" t="str">
            <v>30</v>
          </cell>
          <cell r="F1352" t="str">
            <v>ExpenditureParts &amp; AccessoriesInsuranceEicher</v>
          </cell>
          <cell r="H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A1353" t="str">
            <v>502051840</v>
          </cell>
          <cell r="B1353" t="str">
            <v>50</v>
          </cell>
          <cell r="C1353" t="str">
            <v>20</v>
          </cell>
          <cell r="D1353" t="str">
            <v>518</v>
          </cell>
          <cell r="E1353" t="str">
            <v>40</v>
          </cell>
          <cell r="F1353" t="str">
            <v>ExpenditureParts &amp; AccessoriesInsuranceFarmtrac</v>
          </cell>
          <cell r="H1353" t="str">
            <v/>
          </cell>
          <cell r="I1353" t="str">
            <v/>
          </cell>
          <cell r="J1353">
            <v>0</v>
          </cell>
          <cell r="K1353">
            <v>0</v>
          </cell>
          <cell r="L1353">
            <v>0</v>
          </cell>
        </row>
        <row r="1354">
          <cell r="A1354" t="str">
            <v>502051850</v>
          </cell>
          <cell r="B1354" t="str">
            <v>50</v>
          </cell>
          <cell r="C1354" t="str">
            <v>20</v>
          </cell>
          <cell r="D1354" t="str">
            <v>518</v>
          </cell>
          <cell r="E1354" t="str">
            <v>50</v>
          </cell>
          <cell r="F1354" t="str">
            <v>ExpenditureParts &amp; AccessoriesInsuranceLocal Spares</v>
          </cell>
          <cell r="H1354">
            <v>10422.99</v>
          </cell>
          <cell r="I1354" t="str">
            <v/>
          </cell>
          <cell r="J1354">
            <v>10422.99</v>
          </cell>
          <cell r="K1354">
            <v>0</v>
          </cell>
          <cell r="L1354">
            <v>10422.99</v>
          </cell>
        </row>
        <row r="1355">
          <cell r="A1355" t="str">
            <v>502051851</v>
          </cell>
          <cell r="B1355" t="str">
            <v>50</v>
          </cell>
          <cell r="C1355" t="str">
            <v>20</v>
          </cell>
          <cell r="D1355" t="str">
            <v>518</v>
          </cell>
          <cell r="E1355" t="str">
            <v>51</v>
          </cell>
          <cell r="F1355" t="str">
            <v>ExpenditureParts &amp; AccessoriesInsuranceGeneral Stores</v>
          </cell>
          <cell r="H1355">
            <v>6436.64</v>
          </cell>
          <cell r="I1355" t="str">
            <v/>
          </cell>
          <cell r="J1355">
            <v>6436.64</v>
          </cell>
          <cell r="K1355">
            <v>0</v>
          </cell>
          <cell r="L1355">
            <v>6436.64</v>
          </cell>
        </row>
        <row r="1356">
          <cell r="A1356" t="str">
            <v>502051890</v>
          </cell>
          <cell r="B1356" t="str">
            <v>50</v>
          </cell>
          <cell r="C1356" t="str">
            <v>20</v>
          </cell>
          <cell r="D1356" t="str">
            <v>518</v>
          </cell>
          <cell r="E1356" t="str">
            <v>90</v>
          </cell>
          <cell r="F1356" t="str">
            <v>ExpenditureParts &amp; AccessoriesInsuranceGeneral Spares</v>
          </cell>
          <cell r="H1356">
            <v>2456.91</v>
          </cell>
          <cell r="I1356" t="str">
            <v/>
          </cell>
          <cell r="J1356">
            <v>2456.91</v>
          </cell>
          <cell r="K1356">
            <v>0</v>
          </cell>
          <cell r="L1356">
            <v>2456.91</v>
          </cell>
        </row>
        <row r="1357">
          <cell r="A1357" t="str">
            <v>502051899</v>
          </cell>
          <cell r="B1357" t="str">
            <v>50</v>
          </cell>
          <cell r="C1357" t="str">
            <v>20</v>
          </cell>
          <cell r="D1357" t="str">
            <v>518</v>
          </cell>
          <cell r="E1357" t="str">
            <v>99</v>
          </cell>
          <cell r="F1357" t="str">
            <v>ExpenditureParts &amp; AccessoriesInsuranceGeneral</v>
          </cell>
          <cell r="H1357">
            <v>9827.61</v>
          </cell>
          <cell r="I1357" t="str">
            <v/>
          </cell>
          <cell r="J1357">
            <v>9827.61</v>
          </cell>
          <cell r="K1357">
            <v>0</v>
          </cell>
          <cell r="L1357">
            <v>9827.61</v>
          </cell>
        </row>
        <row r="1358">
          <cell r="A1358" t="str">
            <v>502051910</v>
          </cell>
          <cell r="B1358" t="str">
            <v>50</v>
          </cell>
          <cell r="C1358" t="str">
            <v>20</v>
          </cell>
          <cell r="D1358" t="str">
            <v>519</v>
          </cell>
          <cell r="E1358" t="str">
            <v>10</v>
          </cell>
          <cell r="F1358" t="str">
            <v>ExpenditureParts &amp; AccessoriesRenewals &amp; LicensesFord</v>
          </cell>
          <cell r="H1358" t="str">
            <v/>
          </cell>
          <cell r="I1358" t="str">
            <v/>
          </cell>
          <cell r="J1358">
            <v>0</v>
          </cell>
          <cell r="K1358">
            <v>0</v>
          </cell>
          <cell r="L1358">
            <v>0</v>
          </cell>
        </row>
        <row r="1359">
          <cell r="A1359" t="str">
            <v>502051920</v>
          </cell>
          <cell r="B1359" t="str">
            <v>50</v>
          </cell>
          <cell r="C1359" t="str">
            <v>20</v>
          </cell>
          <cell r="D1359" t="str">
            <v>519</v>
          </cell>
          <cell r="E1359" t="str">
            <v>20</v>
          </cell>
          <cell r="F1359" t="str">
            <v>ExpenditureParts &amp; AccessoriesRenewals &amp; LicensesBajaj</v>
          </cell>
          <cell r="H1359">
            <v>13385</v>
          </cell>
          <cell r="I1359" t="str">
            <v/>
          </cell>
          <cell r="J1359">
            <v>13385</v>
          </cell>
          <cell r="K1359">
            <v>0</v>
          </cell>
          <cell r="L1359">
            <v>13385</v>
          </cell>
        </row>
        <row r="1360">
          <cell r="A1360" t="str">
            <v>502051922</v>
          </cell>
          <cell r="B1360" t="str">
            <v>50</v>
          </cell>
          <cell r="C1360" t="str">
            <v>20</v>
          </cell>
          <cell r="D1360" t="str">
            <v>519</v>
          </cell>
          <cell r="E1360" t="str">
            <v>22</v>
          </cell>
          <cell r="F1360" t="str">
            <v>ExpenditureParts &amp; AccessoriesRenewals &amp; LicensesV/S-Bajaj 3Wheeler</v>
          </cell>
          <cell r="H1360" t="str">
            <v/>
          </cell>
          <cell r="I1360" t="str">
            <v/>
          </cell>
          <cell r="J1360">
            <v>0</v>
          </cell>
          <cell r="K1360">
            <v>0</v>
          </cell>
          <cell r="L1360">
            <v>0</v>
          </cell>
        </row>
        <row r="1361">
          <cell r="A1361" t="str">
            <v>502051933</v>
          </cell>
          <cell r="B1361" t="str">
            <v>50</v>
          </cell>
          <cell r="C1361" t="str">
            <v>20</v>
          </cell>
          <cell r="D1361" t="str">
            <v>519</v>
          </cell>
          <cell r="E1361" t="str">
            <v>33</v>
          </cell>
          <cell r="F1361" t="str">
            <v>ExpenditureParts &amp; AccessoriesRenewals &amp; LicensesSERVO LUBRICANTS</v>
          </cell>
          <cell r="H1361" t="str">
            <v/>
          </cell>
          <cell r="I1361" t="str">
            <v/>
          </cell>
          <cell r="J1361">
            <v>0</v>
          </cell>
          <cell r="K1361">
            <v>0</v>
          </cell>
          <cell r="L1361">
            <v>0</v>
          </cell>
        </row>
        <row r="1362">
          <cell r="A1362" t="str">
            <v>502051950</v>
          </cell>
          <cell r="B1362" t="str">
            <v>50</v>
          </cell>
          <cell r="C1362" t="str">
            <v>20</v>
          </cell>
          <cell r="D1362" t="str">
            <v>519</v>
          </cell>
          <cell r="E1362" t="str">
            <v>50</v>
          </cell>
          <cell r="F1362" t="str">
            <v>ExpenditureParts &amp; AccessoriesRenewals &amp; LicensesLocal Spares</v>
          </cell>
          <cell r="H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A1363" t="str">
            <v>502051973</v>
          </cell>
          <cell r="B1363" t="str">
            <v>50</v>
          </cell>
          <cell r="C1363" t="str">
            <v>20</v>
          </cell>
          <cell r="D1363" t="str">
            <v>519</v>
          </cell>
          <cell r="E1363" t="str">
            <v>73</v>
          </cell>
          <cell r="F1363" t="str">
            <v xml:space="preserve">ExpenditureParts &amp; AccessoriesRenewals &amp; LicensesLPG kits </v>
          </cell>
          <cell r="H1363">
            <v>275</v>
          </cell>
          <cell r="I1363" t="str">
            <v/>
          </cell>
          <cell r="J1363">
            <v>275</v>
          </cell>
          <cell r="K1363">
            <v>0</v>
          </cell>
          <cell r="L1363">
            <v>275</v>
          </cell>
        </row>
        <row r="1364">
          <cell r="A1364" t="str">
            <v>502051999</v>
          </cell>
          <cell r="B1364" t="str">
            <v>50</v>
          </cell>
          <cell r="C1364" t="str">
            <v>20</v>
          </cell>
          <cell r="D1364" t="str">
            <v>519</v>
          </cell>
          <cell r="E1364" t="str">
            <v>99</v>
          </cell>
          <cell r="F1364" t="str">
            <v>ExpenditureParts &amp; AccessoriesRenewals &amp; LicensesGeneral</v>
          </cell>
          <cell r="H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A1365" t="str">
            <v>502052110</v>
          </cell>
          <cell r="B1365" t="str">
            <v>50</v>
          </cell>
          <cell r="C1365" t="str">
            <v>20</v>
          </cell>
          <cell r="D1365" t="str">
            <v>521</v>
          </cell>
          <cell r="E1365" t="str">
            <v>10</v>
          </cell>
          <cell r="F1365" t="str">
            <v>ExpenditureParts &amp; AccessoriesEntertainmentFord</v>
          </cell>
          <cell r="H1365" t="str">
            <v/>
          </cell>
          <cell r="I1365" t="str">
            <v/>
          </cell>
          <cell r="J1365">
            <v>0</v>
          </cell>
          <cell r="K1365">
            <v>0</v>
          </cell>
          <cell r="L1365">
            <v>0</v>
          </cell>
        </row>
        <row r="1366">
          <cell r="A1366" t="str">
            <v>502052120</v>
          </cell>
          <cell r="B1366" t="str">
            <v>50</v>
          </cell>
          <cell r="C1366" t="str">
            <v>20</v>
          </cell>
          <cell r="D1366" t="str">
            <v>521</v>
          </cell>
          <cell r="E1366" t="str">
            <v>20</v>
          </cell>
          <cell r="F1366" t="str">
            <v>ExpenditureParts &amp; AccessoriesEntertainmentBajaj</v>
          </cell>
          <cell r="H1366">
            <v>8185.5</v>
          </cell>
          <cell r="I1366" t="str">
            <v/>
          </cell>
          <cell r="J1366">
            <v>8185.5</v>
          </cell>
          <cell r="K1366">
            <v>0</v>
          </cell>
          <cell r="L1366">
            <v>8185.5</v>
          </cell>
        </row>
        <row r="1367">
          <cell r="A1367" t="str">
            <v>502052133</v>
          </cell>
          <cell r="B1367" t="str">
            <v>50</v>
          </cell>
          <cell r="C1367" t="str">
            <v>20</v>
          </cell>
          <cell r="D1367" t="str">
            <v>521</v>
          </cell>
          <cell r="E1367" t="str">
            <v>33</v>
          </cell>
          <cell r="F1367" t="str">
            <v>ExpenditureParts &amp; AccessoriesEntertainmentSERVO LUBRICANTS</v>
          </cell>
          <cell r="H1367" t="str">
            <v/>
          </cell>
          <cell r="I1367" t="str">
            <v/>
          </cell>
          <cell r="J1367">
            <v>0</v>
          </cell>
          <cell r="K1367">
            <v>0</v>
          </cell>
          <cell r="L1367">
            <v>0</v>
          </cell>
        </row>
        <row r="1368">
          <cell r="A1368" t="str">
            <v>502052199</v>
          </cell>
          <cell r="B1368" t="str">
            <v>50</v>
          </cell>
          <cell r="C1368" t="str">
            <v>20</v>
          </cell>
          <cell r="D1368" t="str">
            <v>521</v>
          </cell>
          <cell r="E1368" t="str">
            <v>99</v>
          </cell>
          <cell r="F1368" t="str">
            <v>ExpenditureParts &amp; AccessoriesEntertainmentGeneral</v>
          </cell>
          <cell r="H1368" t="str">
            <v/>
          </cell>
          <cell r="I1368" t="str">
            <v/>
          </cell>
          <cell r="J1368">
            <v>0</v>
          </cell>
          <cell r="K1368">
            <v>0</v>
          </cell>
          <cell r="L1368">
            <v>0</v>
          </cell>
        </row>
        <row r="1369">
          <cell r="A1369" t="str">
            <v>502052220</v>
          </cell>
          <cell r="B1369" t="str">
            <v>50</v>
          </cell>
          <cell r="C1369" t="str">
            <v>20</v>
          </cell>
          <cell r="D1369" t="str">
            <v>522</v>
          </cell>
          <cell r="E1369" t="str">
            <v>20</v>
          </cell>
          <cell r="F1369" t="str">
            <v>ExpenditureParts &amp; AccessoriesBuilding MaintenanceBajaj</v>
          </cell>
          <cell r="H1369">
            <v>4460</v>
          </cell>
          <cell r="I1369" t="str">
            <v/>
          </cell>
          <cell r="J1369">
            <v>4460</v>
          </cell>
          <cell r="K1369">
            <v>0</v>
          </cell>
          <cell r="L1369">
            <v>4460</v>
          </cell>
        </row>
        <row r="1370">
          <cell r="A1370" t="str">
            <v>502052250</v>
          </cell>
          <cell r="B1370" t="str">
            <v>50</v>
          </cell>
          <cell r="C1370" t="str">
            <v>20</v>
          </cell>
          <cell r="D1370" t="str">
            <v>522</v>
          </cell>
          <cell r="E1370" t="str">
            <v>50</v>
          </cell>
          <cell r="F1370" t="str">
            <v>ExpenditureParts &amp; AccessoriesBuilding MaintenanceLocal Spares</v>
          </cell>
          <cell r="H1370" t="str">
            <v/>
          </cell>
          <cell r="I1370" t="str">
            <v/>
          </cell>
          <cell r="J1370">
            <v>0</v>
          </cell>
          <cell r="K1370">
            <v>0</v>
          </cell>
          <cell r="L1370">
            <v>0</v>
          </cell>
        </row>
        <row r="1371">
          <cell r="A1371" t="str">
            <v>502052251</v>
          </cell>
          <cell r="B1371" t="str">
            <v>50</v>
          </cell>
          <cell r="C1371" t="str">
            <v>20</v>
          </cell>
          <cell r="D1371" t="str">
            <v>522</v>
          </cell>
          <cell r="E1371" t="str">
            <v>51</v>
          </cell>
          <cell r="F1371" t="str">
            <v>ExpenditureParts &amp; AccessoriesBuilding MaintenanceGeneral Stores</v>
          </cell>
          <cell r="H1371" t="str">
            <v/>
          </cell>
          <cell r="I1371" t="str">
            <v/>
          </cell>
          <cell r="J1371">
            <v>0</v>
          </cell>
          <cell r="K1371">
            <v>0</v>
          </cell>
          <cell r="L1371">
            <v>0</v>
          </cell>
        </row>
        <row r="1372">
          <cell r="A1372" t="str">
            <v>502052290</v>
          </cell>
          <cell r="B1372" t="str">
            <v>50</v>
          </cell>
          <cell r="C1372" t="str">
            <v>20</v>
          </cell>
          <cell r="D1372" t="str">
            <v>522</v>
          </cell>
          <cell r="E1372" t="str">
            <v>90</v>
          </cell>
          <cell r="F1372" t="str">
            <v>ExpenditureParts &amp; AccessoriesBuilding MaintenanceGeneral Spares</v>
          </cell>
          <cell r="H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A1373" t="str">
            <v>502052299</v>
          </cell>
          <cell r="B1373" t="str">
            <v>50</v>
          </cell>
          <cell r="C1373" t="str">
            <v>20</v>
          </cell>
          <cell r="D1373" t="str">
            <v>522</v>
          </cell>
          <cell r="E1373" t="str">
            <v>99</v>
          </cell>
          <cell r="F1373" t="str">
            <v>ExpenditureParts &amp; AccessoriesBuilding MaintenanceGeneral</v>
          </cell>
          <cell r="H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A1374" t="str">
            <v>502052310</v>
          </cell>
          <cell r="B1374" t="str">
            <v>50</v>
          </cell>
          <cell r="C1374" t="str">
            <v>20</v>
          </cell>
          <cell r="D1374" t="str">
            <v>523</v>
          </cell>
          <cell r="E1374" t="str">
            <v>10</v>
          </cell>
          <cell r="F1374" t="str">
            <v>ExpenditureParts &amp; AccessoriesStationeryFord</v>
          </cell>
          <cell r="H1374" t="str">
            <v/>
          </cell>
          <cell r="I1374" t="str">
            <v/>
          </cell>
          <cell r="J1374">
            <v>0</v>
          </cell>
          <cell r="K1374">
            <v>0</v>
          </cell>
          <cell r="L1374">
            <v>0</v>
          </cell>
        </row>
        <row r="1375">
          <cell r="A1375" t="str">
            <v>502052320</v>
          </cell>
          <cell r="B1375" t="str">
            <v>50</v>
          </cell>
          <cell r="C1375" t="str">
            <v>20</v>
          </cell>
          <cell r="D1375" t="str">
            <v>523</v>
          </cell>
          <cell r="E1375" t="str">
            <v>20</v>
          </cell>
          <cell r="F1375" t="str">
            <v>ExpenditureParts &amp; AccessoriesStationeryBajaj</v>
          </cell>
          <cell r="H1375">
            <v>87962</v>
          </cell>
          <cell r="I1375" t="str">
            <v/>
          </cell>
          <cell r="J1375">
            <v>87962</v>
          </cell>
          <cell r="K1375">
            <v>0</v>
          </cell>
          <cell r="L1375">
            <v>87962</v>
          </cell>
        </row>
        <row r="1376">
          <cell r="A1376" t="str">
            <v>502052333</v>
          </cell>
          <cell r="B1376" t="str">
            <v>50</v>
          </cell>
          <cell r="C1376" t="str">
            <v>20</v>
          </cell>
          <cell r="D1376" t="str">
            <v>523</v>
          </cell>
          <cell r="E1376" t="str">
            <v>33</v>
          </cell>
          <cell r="F1376" t="str">
            <v>ExpenditureParts &amp; AccessoriesStationerySERVO LUBRICANTS</v>
          </cell>
          <cell r="H1376" t="str">
            <v/>
          </cell>
          <cell r="I1376" t="str">
            <v/>
          </cell>
          <cell r="J1376">
            <v>0</v>
          </cell>
          <cell r="K1376">
            <v>0</v>
          </cell>
          <cell r="L1376">
            <v>0</v>
          </cell>
        </row>
        <row r="1377">
          <cell r="A1377" t="str">
            <v>502052350</v>
          </cell>
          <cell r="B1377" t="str">
            <v>50</v>
          </cell>
          <cell r="C1377" t="str">
            <v>20</v>
          </cell>
          <cell r="D1377" t="str">
            <v>523</v>
          </cell>
          <cell r="E1377" t="str">
            <v>50</v>
          </cell>
          <cell r="F1377" t="str">
            <v>ExpenditureParts &amp; AccessoriesStationeryLocal Spares</v>
          </cell>
          <cell r="H1377" t="str">
            <v/>
          </cell>
          <cell r="I1377" t="str">
            <v/>
          </cell>
          <cell r="J1377">
            <v>0</v>
          </cell>
          <cell r="K1377">
            <v>0</v>
          </cell>
          <cell r="L1377">
            <v>0</v>
          </cell>
        </row>
        <row r="1378">
          <cell r="A1378" t="str">
            <v>502052351</v>
          </cell>
          <cell r="B1378" t="str">
            <v>50</v>
          </cell>
          <cell r="C1378" t="str">
            <v>20</v>
          </cell>
          <cell r="D1378" t="str">
            <v>523</v>
          </cell>
          <cell r="E1378" t="str">
            <v>51</v>
          </cell>
          <cell r="F1378" t="str">
            <v>ExpenditureParts &amp; AccessoriesStationeryGeneral Stores</v>
          </cell>
          <cell r="H1378" t="str">
            <v/>
          </cell>
          <cell r="I1378" t="str">
            <v/>
          </cell>
          <cell r="J1378">
            <v>0</v>
          </cell>
          <cell r="K1378">
            <v>0</v>
          </cell>
          <cell r="L1378">
            <v>0</v>
          </cell>
        </row>
        <row r="1379">
          <cell r="A1379" t="str">
            <v>502052370</v>
          </cell>
          <cell r="B1379" t="str">
            <v>50</v>
          </cell>
          <cell r="C1379" t="str">
            <v>20</v>
          </cell>
          <cell r="D1379" t="str">
            <v>523</v>
          </cell>
          <cell r="E1379" t="str">
            <v>70</v>
          </cell>
          <cell r="F1379" t="str">
            <v>ExpenditureParts &amp; AccessoriesStationeryAccessories</v>
          </cell>
          <cell r="H1379">
            <v>45</v>
          </cell>
          <cell r="I1379" t="str">
            <v/>
          </cell>
          <cell r="J1379">
            <v>45</v>
          </cell>
          <cell r="K1379">
            <v>0</v>
          </cell>
          <cell r="L1379">
            <v>45</v>
          </cell>
        </row>
        <row r="1380">
          <cell r="A1380" t="str">
            <v>502052399</v>
          </cell>
          <cell r="B1380" t="str">
            <v>50</v>
          </cell>
          <cell r="C1380" t="str">
            <v>20</v>
          </cell>
          <cell r="D1380" t="str">
            <v>523</v>
          </cell>
          <cell r="E1380" t="str">
            <v>99</v>
          </cell>
          <cell r="F1380" t="str">
            <v>ExpenditureParts &amp; AccessoriesStationeryGeneral</v>
          </cell>
          <cell r="H1380">
            <v>240</v>
          </cell>
          <cell r="I1380" t="str">
            <v/>
          </cell>
          <cell r="J1380">
            <v>240</v>
          </cell>
          <cell r="K1380">
            <v>0</v>
          </cell>
          <cell r="L1380">
            <v>240</v>
          </cell>
        </row>
        <row r="1381">
          <cell r="A1381" t="str">
            <v>502052410</v>
          </cell>
          <cell r="B1381" t="str">
            <v>50</v>
          </cell>
          <cell r="C1381" t="str">
            <v>20</v>
          </cell>
          <cell r="D1381" t="str">
            <v>524</v>
          </cell>
          <cell r="E1381" t="str">
            <v>10</v>
          </cell>
          <cell r="F1381" t="str">
            <v>ExpenditureParts &amp; AccessoriesPostage &amp; StampsFord</v>
          </cell>
          <cell r="H1381" t="str">
            <v/>
          </cell>
          <cell r="I1381" t="str">
            <v/>
          </cell>
          <cell r="J1381">
            <v>0</v>
          </cell>
          <cell r="K1381">
            <v>0</v>
          </cell>
          <cell r="L1381">
            <v>0</v>
          </cell>
        </row>
        <row r="1382">
          <cell r="A1382" t="str">
            <v>502052420</v>
          </cell>
          <cell r="B1382" t="str">
            <v>50</v>
          </cell>
          <cell r="C1382" t="str">
            <v>20</v>
          </cell>
          <cell r="D1382" t="str">
            <v>524</v>
          </cell>
          <cell r="E1382" t="str">
            <v>20</v>
          </cell>
          <cell r="F1382" t="str">
            <v>ExpenditureParts &amp; AccessoriesPostage &amp; StampsBajaj</v>
          </cell>
          <cell r="H1382">
            <v>15255.9</v>
          </cell>
          <cell r="I1382" t="str">
            <v/>
          </cell>
          <cell r="J1382">
            <v>15255.9</v>
          </cell>
          <cell r="K1382">
            <v>0</v>
          </cell>
          <cell r="L1382">
            <v>15255.9</v>
          </cell>
        </row>
        <row r="1383">
          <cell r="A1383" t="str">
            <v>502052425</v>
          </cell>
          <cell r="B1383" t="str">
            <v>50</v>
          </cell>
          <cell r="C1383" t="str">
            <v>20</v>
          </cell>
          <cell r="D1383" t="str">
            <v>524</v>
          </cell>
          <cell r="E1383" t="str">
            <v>25</v>
          </cell>
          <cell r="F1383" t="str">
            <v>ExpenditureParts &amp; AccessoriesPostage &amp; StampsAccessories</v>
          </cell>
          <cell r="H1383">
            <v>1078</v>
          </cell>
          <cell r="I1383" t="str">
            <v/>
          </cell>
          <cell r="J1383">
            <v>1078</v>
          </cell>
          <cell r="K1383">
            <v>0</v>
          </cell>
          <cell r="L1383">
            <v>1078</v>
          </cell>
        </row>
        <row r="1384">
          <cell r="A1384" t="str">
            <v>502052433</v>
          </cell>
          <cell r="B1384" t="str">
            <v>50</v>
          </cell>
          <cell r="C1384" t="str">
            <v>20</v>
          </cell>
          <cell r="D1384" t="str">
            <v>524</v>
          </cell>
          <cell r="E1384" t="str">
            <v>33</v>
          </cell>
          <cell r="F1384" t="str">
            <v>ExpenditureParts &amp; AccessoriesPostage &amp; StampsSERVO LUBRICANTS</v>
          </cell>
          <cell r="H1384">
            <v>1734.8</v>
          </cell>
          <cell r="I1384" t="str">
            <v/>
          </cell>
          <cell r="J1384">
            <v>1734.8</v>
          </cell>
          <cell r="K1384">
            <v>0</v>
          </cell>
          <cell r="L1384">
            <v>1734.8</v>
          </cell>
        </row>
        <row r="1385">
          <cell r="A1385" t="str">
            <v>502052477</v>
          </cell>
          <cell r="B1385" t="str">
            <v>50</v>
          </cell>
          <cell r="C1385" t="str">
            <v>20</v>
          </cell>
          <cell r="D1385" t="str">
            <v>524</v>
          </cell>
          <cell r="E1385" t="str">
            <v>77</v>
          </cell>
          <cell r="F1385" t="str">
            <v>ExpenditureParts &amp; AccessoriesPostage &amp; StampsBATTERIES</v>
          </cell>
          <cell r="H1385">
            <v>1910</v>
          </cell>
          <cell r="I1385" t="str">
            <v/>
          </cell>
          <cell r="J1385">
            <v>1910</v>
          </cell>
          <cell r="K1385">
            <v>0</v>
          </cell>
          <cell r="L1385">
            <v>1910</v>
          </cell>
        </row>
        <row r="1386">
          <cell r="A1386" t="str">
            <v>502052499</v>
          </cell>
          <cell r="B1386" t="str">
            <v>50</v>
          </cell>
          <cell r="C1386" t="str">
            <v>20</v>
          </cell>
          <cell r="D1386" t="str">
            <v>524</v>
          </cell>
          <cell r="E1386" t="str">
            <v>99</v>
          </cell>
          <cell r="F1386" t="str">
            <v>ExpenditureParts &amp; AccessoriesPostage &amp; StampsGeneral</v>
          </cell>
          <cell r="H1386">
            <v>1619.38</v>
          </cell>
          <cell r="I1386" t="str">
            <v/>
          </cell>
          <cell r="J1386">
            <v>1619.38</v>
          </cell>
          <cell r="K1386">
            <v>0</v>
          </cell>
          <cell r="L1386">
            <v>1619.38</v>
          </cell>
        </row>
        <row r="1387">
          <cell r="A1387" t="str">
            <v>502052510</v>
          </cell>
          <cell r="B1387" t="str">
            <v>50</v>
          </cell>
          <cell r="C1387" t="str">
            <v>20</v>
          </cell>
          <cell r="D1387" t="str">
            <v>525</v>
          </cell>
          <cell r="E1387" t="str">
            <v>10</v>
          </cell>
          <cell r="F1387" t="str">
            <v>ExpenditureParts &amp; AccessoriesPrintingFord</v>
          </cell>
          <cell r="H1387" t="str">
            <v/>
          </cell>
          <cell r="I1387" t="str">
            <v/>
          </cell>
          <cell r="J1387">
            <v>0</v>
          </cell>
          <cell r="K1387">
            <v>0</v>
          </cell>
          <cell r="L1387">
            <v>0</v>
          </cell>
        </row>
        <row r="1388">
          <cell r="A1388" t="str">
            <v>502052520</v>
          </cell>
          <cell r="B1388" t="str">
            <v>50</v>
          </cell>
          <cell r="C1388" t="str">
            <v>20</v>
          </cell>
          <cell r="D1388" t="str">
            <v>525</v>
          </cell>
          <cell r="E1388" t="str">
            <v>20</v>
          </cell>
          <cell r="F1388" t="str">
            <v>ExpenditureParts &amp; AccessoriesPrintingBajaj</v>
          </cell>
          <cell r="H1388">
            <v>34747.699999999997</v>
          </cell>
          <cell r="I1388" t="str">
            <v/>
          </cell>
          <cell r="J1388">
            <v>34747.699999999997</v>
          </cell>
          <cell r="K1388">
            <v>0</v>
          </cell>
          <cell r="L1388">
            <v>34747.699999999997</v>
          </cell>
        </row>
        <row r="1389">
          <cell r="A1389" t="str">
            <v>502052533</v>
          </cell>
          <cell r="B1389" t="str">
            <v>50</v>
          </cell>
          <cell r="C1389" t="str">
            <v>20</v>
          </cell>
          <cell r="D1389" t="str">
            <v>525</v>
          </cell>
          <cell r="E1389" t="str">
            <v>33</v>
          </cell>
          <cell r="F1389" t="str">
            <v>ExpenditureParts &amp; AccessoriesPrintingSERVO LUBRICANTS</v>
          </cell>
          <cell r="H1389">
            <v>3234.62</v>
          </cell>
          <cell r="I1389" t="str">
            <v/>
          </cell>
          <cell r="J1389">
            <v>3234.62</v>
          </cell>
          <cell r="K1389">
            <v>0</v>
          </cell>
          <cell r="L1389">
            <v>3234.62</v>
          </cell>
        </row>
        <row r="1390">
          <cell r="A1390" t="str">
            <v>502052551</v>
          </cell>
          <cell r="B1390" t="str">
            <v>50</v>
          </cell>
          <cell r="C1390" t="str">
            <v>20</v>
          </cell>
          <cell r="D1390" t="str">
            <v>525</v>
          </cell>
          <cell r="E1390" t="str">
            <v>51</v>
          </cell>
          <cell r="F1390" t="str">
            <v>ExpenditureParts &amp; AccessoriesPrintingGeneral Stores</v>
          </cell>
          <cell r="H1390">
            <v>7750</v>
          </cell>
          <cell r="I1390" t="str">
            <v/>
          </cell>
          <cell r="J1390">
            <v>7750</v>
          </cell>
          <cell r="K1390">
            <v>0</v>
          </cell>
          <cell r="L1390">
            <v>7750</v>
          </cell>
        </row>
        <row r="1391">
          <cell r="A1391" t="str">
            <v>502052570</v>
          </cell>
          <cell r="B1391" t="str">
            <v>50</v>
          </cell>
          <cell r="C1391" t="str">
            <v>20</v>
          </cell>
          <cell r="D1391" t="str">
            <v>525</v>
          </cell>
          <cell r="E1391" t="str">
            <v>70</v>
          </cell>
          <cell r="F1391" t="str">
            <v>ExpenditureParts &amp; AccessoriesPrintingAccessories</v>
          </cell>
          <cell r="H1391" t="str">
            <v/>
          </cell>
          <cell r="I1391" t="str">
            <v/>
          </cell>
          <cell r="J1391">
            <v>0</v>
          </cell>
          <cell r="K1391">
            <v>0</v>
          </cell>
          <cell r="L1391">
            <v>0</v>
          </cell>
        </row>
        <row r="1392">
          <cell r="A1392" t="str">
            <v>502052573</v>
          </cell>
          <cell r="B1392" t="str">
            <v>50</v>
          </cell>
          <cell r="C1392" t="str">
            <v>20</v>
          </cell>
          <cell r="D1392" t="str">
            <v>525</v>
          </cell>
          <cell r="E1392" t="str">
            <v>73</v>
          </cell>
          <cell r="F1392" t="str">
            <v xml:space="preserve">ExpenditureParts &amp; AccessoriesPrintingLPG kits </v>
          </cell>
          <cell r="H1392">
            <v>4609.34</v>
          </cell>
          <cell r="I1392" t="str">
            <v/>
          </cell>
          <cell r="J1392">
            <v>4609.34</v>
          </cell>
          <cell r="K1392">
            <v>0</v>
          </cell>
          <cell r="L1392">
            <v>4609.34</v>
          </cell>
        </row>
        <row r="1393">
          <cell r="A1393" t="str">
            <v>502052576</v>
          </cell>
          <cell r="B1393" t="str">
            <v>50</v>
          </cell>
          <cell r="C1393" t="str">
            <v>20</v>
          </cell>
          <cell r="D1393" t="str">
            <v>525</v>
          </cell>
          <cell r="E1393" t="str">
            <v>76</v>
          </cell>
          <cell r="F1393" t="str">
            <v>ExpenditureParts &amp; AccessoriesPrintingMRF Tyres</v>
          </cell>
          <cell r="H1393" t="str">
            <v/>
          </cell>
          <cell r="I1393" t="str">
            <v/>
          </cell>
          <cell r="J1393">
            <v>0</v>
          </cell>
          <cell r="K1393">
            <v>0</v>
          </cell>
          <cell r="L1393">
            <v>0</v>
          </cell>
        </row>
        <row r="1394">
          <cell r="A1394" t="str">
            <v>502052577</v>
          </cell>
          <cell r="B1394" t="str">
            <v>50</v>
          </cell>
          <cell r="C1394" t="str">
            <v>20</v>
          </cell>
          <cell r="D1394" t="str">
            <v>525</v>
          </cell>
          <cell r="E1394" t="str">
            <v>77</v>
          </cell>
          <cell r="F1394" t="str">
            <v>ExpenditureParts &amp; AccessoriesPrintingBATTERIES</v>
          </cell>
          <cell r="H1394" t="str">
            <v/>
          </cell>
          <cell r="I1394" t="str">
            <v/>
          </cell>
          <cell r="J1394">
            <v>0</v>
          </cell>
          <cell r="K1394">
            <v>0</v>
          </cell>
          <cell r="L1394">
            <v>0</v>
          </cell>
        </row>
        <row r="1395">
          <cell r="A1395" t="str">
            <v>502052599</v>
          </cell>
          <cell r="B1395" t="str">
            <v>50</v>
          </cell>
          <cell r="C1395" t="str">
            <v>20</v>
          </cell>
          <cell r="D1395" t="str">
            <v>525</v>
          </cell>
          <cell r="E1395" t="str">
            <v>99</v>
          </cell>
          <cell r="F1395" t="str">
            <v>ExpenditureParts &amp; AccessoriesPrintingGeneral</v>
          </cell>
          <cell r="H1395" t="str">
            <v/>
          </cell>
          <cell r="I1395" t="str">
            <v/>
          </cell>
          <cell r="J1395">
            <v>0</v>
          </cell>
          <cell r="K1395">
            <v>0</v>
          </cell>
          <cell r="L1395">
            <v>0</v>
          </cell>
        </row>
        <row r="1396">
          <cell r="A1396" t="str">
            <v>502052610</v>
          </cell>
          <cell r="B1396" t="str">
            <v>50</v>
          </cell>
          <cell r="C1396" t="str">
            <v>20</v>
          </cell>
          <cell r="D1396" t="str">
            <v>526</v>
          </cell>
          <cell r="E1396" t="str">
            <v>10</v>
          </cell>
          <cell r="F1396" t="str">
            <v>ExpenditureParts &amp; AccessoriesMagazines &amp; PeriodicalsFord</v>
          </cell>
          <cell r="H1396" t="str">
            <v/>
          </cell>
          <cell r="I1396" t="str">
            <v/>
          </cell>
          <cell r="J1396">
            <v>0</v>
          </cell>
          <cell r="K1396">
            <v>0</v>
          </cell>
          <cell r="L1396">
            <v>0</v>
          </cell>
        </row>
        <row r="1397">
          <cell r="A1397" t="str">
            <v>502052620</v>
          </cell>
          <cell r="B1397" t="str">
            <v>50</v>
          </cell>
          <cell r="C1397" t="str">
            <v>20</v>
          </cell>
          <cell r="D1397" t="str">
            <v>526</v>
          </cell>
          <cell r="E1397" t="str">
            <v>20</v>
          </cell>
          <cell r="F1397" t="str">
            <v>ExpenditureParts &amp; AccessoriesMagazines &amp; PeriodicalsBajaj</v>
          </cell>
          <cell r="H1397">
            <v>1550</v>
          </cell>
          <cell r="I1397" t="str">
            <v/>
          </cell>
          <cell r="J1397">
            <v>1550</v>
          </cell>
          <cell r="K1397">
            <v>0</v>
          </cell>
          <cell r="L1397">
            <v>1550</v>
          </cell>
        </row>
        <row r="1398">
          <cell r="A1398" t="str">
            <v>502052633</v>
          </cell>
          <cell r="B1398" t="str">
            <v>50</v>
          </cell>
          <cell r="C1398" t="str">
            <v>20</v>
          </cell>
          <cell r="D1398" t="str">
            <v>526</v>
          </cell>
          <cell r="E1398" t="str">
            <v>33</v>
          </cell>
          <cell r="F1398" t="str">
            <v>ExpenditureParts &amp; AccessoriesMagazines &amp; PeriodicalsSERVO LUBRICANTS</v>
          </cell>
          <cell r="H1398" t="str">
            <v/>
          </cell>
          <cell r="I1398" t="str">
            <v/>
          </cell>
          <cell r="J1398">
            <v>0</v>
          </cell>
          <cell r="K1398">
            <v>0</v>
          </cell>
          <cell r="L1398">
            <v>0</v>
          </cell>
        </row>
        <row r="1399">
          <cell r="A1399" t="str">
            <v>502052670</v>
          </cell>
          <cell r="B1399" t="str">
            <v>50</v>
          </cell>
          <cell r="C1399" t="str">
            <v>20</v>
          </cell>
          <cell r="D1399" t="str">
            <v>526</v>
          </cell>
          <cell r="E1399" t="str">
            <v>70</v>
          </cell>
          <cell r="F1399" t="str">
            <v>ExpenditureParts &amp; AccessoriesMagazines &amp; PeriodicalsAccessories</v>
          </cell>
          <cell r="H1399" t="str">
            <v/>
          </cell>
          <cell r="I1399" t="str">
            <v/>
          </cell>
          <cell r="J1399">
            <v>0</v>
          </cell>
          <cell r="K1399">
            <v>0</v>
          </cell>
          <cell r="L1399">
            <v>0</v>
          </cell>
        </row>
        <row r="1400">
          <cell r="A1400" t="str">
            <v>502052676</v>
          </cell>
          <cell r="B1400" t="str">
            <v>50</v>
          </cell>
          <cell r="C1400" t="str">
            <v>20</v>
          </cell>
          <cell r="D1400" t="str">
            <v>526</v>
          </cell>
          <cell r="E1400" t="str">
            <v>76</v>
          </cell>
          <cell r="F1400" t="str">
            <v>ExpenditureParts &amp; AccessoriesMagazines &amp; PeriodicalsMRF Tyres</v>
          </cell>
          <cell r="H1400">
            <v>548</v>
          </cell>
          <cell r="I1400" t="str">
            <v/>
          </cell>
          <cell r="J1400">
            <v>548</v>
          </cell>
          <cell r="K1400">
            <v>0</v>
          </cell>
          <cell r="L1400">
            <v>548</v>
          </cell>
        </row>
        <row r="1401">
          <cell r="A1401" t="str">
            <v>502052699</v>
          </cell>
          <cell r="B1401" t="str">
            <v>50</v>
          </cell>
          <cell r="C1401" t="str">
            <v>20</v>
          </cell>
          <cell r="D1401" t="str">
            <v>526</v>
          </cell>
          <cell r="E1401" t="str">
            <v>99</v>
          </cell>
          <cell r="F1401" t="str">
            <v>ExpenditureParts &amp; AccessoriesMagazines &amp; PeriodicalsGeneral</v>
          </cell>
          <cell r="H1401" t="str">
            <v/>
          </cell>
          <cell r="I1401" t="str">
            <v/>
          </cell>
          <cell r="J1401">
            <v>0</v>
          </cell>
          <cell r="K1401">
            <v>0</v>
          </cell>
          <cell r="L1401">
            <v>0</v>
          </cell>
        </row>
        <row r="1402">
          <cell r="A1402" t="str">
            <v>502052710</v>
          </cell>
          <cell r="B1402" t="str">
            <v>50</v>
          </cell>
          <cell r="C1402" t="str">
            <v>20</v>
          </cell>
          <cell r="D1402" t="str">
            <v>527</v>
          </cell>
          <cell r="E1402" t="str">
            <v>10</v>
          </cell>
          <cell r="F1402" t="str">
            <v>ExpenditureParts &amp; AccessoriesRefreshmentsFord</v>
          </cell>
          <cell r="H1402" t="str">
            <v/>
          </cell>
          <cell r="I1402" t="str">
            <v/>
          </cell>
          <cell r="J1402">
            <v>0</v>
          </cell>
          <cell r="K1402">
            <v>0</v>
          </cell>
          <cell r="L1402">
            <v>0</v>
          </cell>
        </row>
        <row r="1403">
          <cell r="A1403" t="str">
            <v>502052720</v>
          </cell>
          <cell r="B1403" t="str">
            <v>50</v>
          </cell>
          <cell r="C1403" t="str">
            <v>20</v>
          </cell>
          <cell r="D1403" t="str">
            <v>527</v>
          </cell>
          <cell r="E1403" t="str">
            <v>20</v>
          </cell>
          <cell r="F1403" t="str">
            <v>ExpenditureParts &amp; AccessoriesRefreshmentsBajaj</v>
          </cell>
          <cell r="H1403">
            <v>6823.5</v>
          </cell>
          <cell r="I1403" t="str">
            <v/>
          </cell>
          <cell r="J1403">
            <v>6823.5</v>
          </cell>
          <cell r="K1403">
            <v>0</v>
          </cell>
          <cell r="L1403">
            <v>6823.5</v>
          </cell>
        </row>
        <row r="1404">
          <cell r="A1404" t="str">
            <v>502052733</v>
          </cell>
          <cell r="B1404" t="str">
            <v>50</v>
          </cell>
          <cell r="C1404" t="str">
            <v>20</v>
          </cell>
          <cell r="D1404" t="str">
            <v>527</v>
          </cell>
          <cell r="E1404" t="str">
            <v>33</v>
          </cell>
          <cell r="F1404" t="str">
            <v>ExpenditureParts &amp; AccessoriesRefreshmentsSERVO LUBRICANTS</v>
          </cell>
          <cell r="H1404" t="str">
            <v/>
          </cell>
          <cell r="I1404" t="str">
            <v/>
          </cell>
          <cell r="J1404">
            <v>0</v>
          </cell>
          <cell r="K1404">
            <v>0</v>
          </cell>
          <cell r="L1404">
            <v>0</v>
          </cell>
        </row>
        <row r="1405">
          <cell r="A1405" t="str">
            <v>502052770</v>
          </cell>
          <cell r="B1405" t="str">
            <v>50</v>
          </cell>
          <cell r="C1405" t="str">
            <v>20</v>
          </cell>
          <cell r="D1405" t="str">
            <v>527</v>
          </cell>
          <cell r="E1405" t="str">
            <v>70</v>
          </cell>
          <cell r="F1405" t="str">
            <v>ExpenditureParts &amp; AccessoriesRefreshmentsAccessories</v>
          </cell>
          <cell r="H1405" t="str">
            <v/>
          </cell>
          <cell r="I1405" t="str">
            <v/>
          </cell>
          <cell r="J1405">
            <v>0</v>
          </cell>
          <cell r="K1405">
            <v>0</v>
          </cell>
          <cell r="L1405">
            <v>0</v>
          </cell>
        </row>
        <row r="1406">
          <cell r="A1406" t="str">
            <v>502052773</v>
          </cell>
          <cell r="B1406" t="str">
            <v>50</v>
          </cell>
          <cell r="C1406" t="str">
            <v>20</v>
          </cell>
          <cell r="D1406" t="str">
            <v>527</v>
          </cell>
          <cell r="E1406" t="str">
            <v>73</v>
          </cell>
          <cell r="F1406" t="str">
            <v xml:space="preserve">ExpenditureParts &amp; AccessoriesRefreshmentsLPG kits </v>
          </cell>
          <cell r="H1406">
            <v>904.5</v>
          </cell>
          <cell r="I1406" t="str">
            <v/>
          </cell>
          <cell r="J1406">
            <v>904.5</v>
          </cell>
          <cell r="K1406">
            <v>0</v>
          </cell>
          <cell r="L1406">
            <v>904.5</v>
          </cell>
        </row>
        <row r="1407">
          <cell r="A1407" t="str">
            <v>502052776</v>
          </cell>
          <cell r="B1407" t="str">
            <v>50</v>
          </cell>
          <cell r="C1407" t="str">
            <v>20</v>
          </cell>
          <cell r="D1407" t="str">
            <v>527</v>
          </cell>
          <cell r="E1407" t="str">
            <v>76</v>
          </cell>
          <cell r="F1407" t="str">
            <v>ExpenditureParts &amp; AccessoriesRefreshmentsMRF Tyres</v>
          </cell>
          <cell r="H1407">
            <v>2113.1999999999998</v>
          </cell>
          <cell r="I1407" t="str">
            <v/>
          </cell>
          <cell r="J1407">
            <v>2113.1999999999998</v>
          </cell>
          <cell r="K1407">
            <v>0</v>
          </cell>
          <cell r="L1407">
            <v>2113.1999999999998</v>
          </cell>
        </row>
        <row r="1408">
          <cell r="A1408" t="str">
            <v>502052799</v>
          </cell>
          <cell r="B1408" t="str">
            <v>50</v>
          </cell>
          <cell r="C1408" t="str">
            <v>20</v>
          </cell>
          <cell r="D1408" t="str">
            <v>527</v>
          </cell>
          <cell r="E1408" t="str">
            <v>99</v>
          </cell>
          <cell r="F1408" t="str">
            <v>ExpenditureParts &amp; AccessoriesRefreshmentsGeneral</v>
          </cell>
          <cell r="H1408" t="str">
            <v/>
          </cell>
          <cell r="I1408" t="str">
            <v/>
          </cell>
          <cell r="J1408">
            <v>0</v>
          </cell>
          <cell r="K1408">
            <v>0</v>
          </cell>
          <cell r="L1408">
            <v>0</v>
          </cell>
        </row>
        <row r="1409">
          <cell r="A1409" t="str">
            <v>502052810</v>
          </cell>
          <cell r="B1409" t="str">
            <v>50</v>
          </cell>
          <cell r="C1409" t="str">
            <v>20</v>
          </cell>
          <cell r="D1409" t="str">
            <v>528</v>
          </cell>
          <cell r="E1409" t="str">
            <v>10</v>
          </cell>
          <cell r="F1409" t="str">
            <v>ExpenditureParts &amp; AccessoriesMiscellaneousFord</v>
          </cell>
          <cell r="H1409" t="str">
            <v/>
          </cell>
          <cell r="I1409" t="str">
            <v/>
          </cell>
          <cell r="J1409">
            <v>0</v>
          </cell>
          <cell r="K1409">
            <v>0</v>
          </cell>
          <cell r="L1409">
            <v>0</v>
          </cell>
        </row>
        <row r="1410">
          <cell r="A1410" t="str">
            <v>502052820</v>
          </cell>
          <cell r="B1410" t="str">
            <v>50</v>
          </cell>
          <cell r="C1410" t="str">
            <v>20</v>
          </cell>
          <cell r="D1410" t="str">
            <v>528</v>
          </cell>
          <cell r="E1410" t="str">
            <v>20</v>
          </cell>
          <cell r="F1410" t="str">
            <v>ExpenditureParts &amp; AccessoriesMiscellaneousBajaj</v>
          </cell>
          <cell r="H1410">
            <v>3355</v>
          </cell>
          <cell r="I1410" t="str">
            <v/>
          </cell>
          <cell r="J1410">
            <v>3355</v>
          </cell>
          <cell r="K1410">
            <v>0</v>
          </cell>
          <cell r="L1410">
            <v>3355</v>
          </cell>
        </row>
        <row r="1411">
          <cell r="A1411" t="str">
            <v>502052850</v>
          </cell>
          <cell r="B1411" t="str">
            <v>50</v>
          </cell>
          <cell r="C1411" t="str">
            <v>20</v>
          </cell>
          <cell r="D1411" t="str">
            <v>528</v>
          </cell>
          <cell r="E1411" t="str">
            <v>50</v>
          </cell>
          <cell r="F1411" t="str">
            <v>ExpenditureParts &amp; AccessoriesMiscellaneousLocal Spares</v>
          </cell>
          <cell r="H1411">
            <v>3370</v>
          </cell>
          <cell r="I1411" t="str">
            <v/>
          </cell>
          <cell r="J1411">
            <v>3370</v>
          </cell>
          <cell r="K1411">
            <v>0</v>
          </cell>
          <cell r="L1411">
            <v>3370</v>
          </cell>
        </row>
        <row r="1412">
          <cell r="A1412" t="str">
            <v>502052851</v>
          </cell>
          <cell r="B1412" t="str">
            <v>50</v>
          </cell>
          <cell r="C1412" t="str">
            <v>20</v>
          </cell>
          <cell r="D1412" t="str">
            <v>528</v>
          </cell>
          <cell r="E1412" t="str">
            <v>51</v>
          </cell>
          <cell r="F1412" t="str">
            <v>ExpenditureParts &amp; AccessoriesMiscellaneousGeneral Stores</v>
          </cell>
          <cell r="H1412" t="str">
            <v/>
          </cell>
          <cell r="I1412" t="str">
            <v/>
          </cell>
          <cell r="J1412">
            <v>0</v>
          </cell>
          <cell r="K1412">
            <v>0</v>
          </cell>
          <cell r="L1412">
            <v>0</v>
          </cell>
        </row>
        <row r="1413">
          <cell r="A1413" t="str">
            <v>502052852</v>
          </cell>
          <cell r="B1413" t="str">
            <v>50</v>
          </cell>
          <cell r="C1413" t="str">
            <v>20</v>
          </cell>
          <cell r="D1413" t="str">
            <v>528</v>
          </cell>
          <cell r="E1413" t="str">
            <v>52</v>
          </cell>
          <cell r="F1413" t="str">
            <v>ExpenditureParts &amp; AccessoriesMiscellaneousOil Stores</v>
          </cell>
          <cell r="H1413" t="str">
            <v/>
          </cell>
          <cell r="I1413" t="str">
            <v/>
          </cell>
          <cell r="J1413">
            <v>0</v>
          </cell>
          <cell r="K1413">
            <v>0</v>
          </cell>
          <cell r="L1413">
            <v>0</v>
          </cell>
        </row>
        <row r="1414">
          <cell r="A1414" t="str">
            <v>502052873</v>
          </cell>
          <cell r="B1414" t="str">
            <v>50</v>
          </cell>
          <cell r="C1414" t="str">
            <v>20</v>
          </cell>
          <cell r="D1414" t="str">
            <v>528</v>
          </cell>
          <cell r="E1414" t="str">
            <v>73</v>
          </cell>
          <cell r="F1414" t="str">
            <v xml:space="preserve">ExpenditureParts &amp; AccessoriesMiscellaneousLPG kits </v>
          </cell>
          <cell r="H1414" t="str">
            <v/>
          </cell>
          <cell r="I1414" t="str">
            <v/>
          </cell>
          <cell r="J1414">
            <v>0</v>
          </cell>
          <cell r="K1414">
            <v>0</v>
          </cell>
          <cell r="L1414">
            <v>0</v>
          </cell>
        </row>
        <row r="1415">
          <cell r="A1415" t="str">
            <v>502052874</v>
          </cell>
          <cell r="B1415" t="str">
            <v>50</v>
          </cell>
          <cell r="C1415" t="str">
            <v>20</v>
          </cell>
          <cell r="D1415" t="str">
            <v>528</v>
          </cell>
          <cell r="E1415" t="str">
            <v>74</v>
          </cell>
          <cell r="F1415" t="str">
            <v xml:space="preserve">ExpenditureParts &amp; AccessoriesMiscellaneous3W tyres </v>
          </cell>
          <cell r="H1415" t="str">
            <v/>
          </cell>
          <cell r="I1415" t="str">
            <v/>
          </cell>
          <cell r="J1415">
            <v>0</v>
          </cell>
          <cell r="K1415">
            <v>0</v>
          </cell>
          <cell r="L1415">
            <v>0</v>
          </cell>
        </row>
        <row r="1416">
          <cell r="A1416" t="str">
            <v>502052890</v>
          </cell>
          <cell r="B1416" t="str">
            <v>50</v>
          </cell>
          <cell r="C1416" t="str">
            <v>20</v>
          </cell>
          <cell r="D1416" t="str">
            <v>528</v>
          </cell>
          <cell r="E1416" t="str">
            <v>90</v>
          </cell>
          <cell r="F1416" t="str">
            <v>ExpenditureParts &amp; AccessoriesMiscellaneousGeneral Spares</v>
          </cell>
          <cell r="H1416">
            <v>2750</v>
          </cell>
          <cell r="I1416" t="str">
            <v/>
          </cell>
          <cell r="J1416">
            <v>2750</v>
          </cell>
          <cell r="K1416">
            <v>0</v>
          </cell>
          <cell r="L1416">
            <v>2750</v>
          </cell>
        </row>
        <row r="1417">
          <cell r="A1417" t="str">
            <v>502052899</v>
          </cell>
          <cell r="B1417" t="str">
            <v>50</v>
          </cell>
          <cell r="C1417" t="str">
            <v>20</v>
          </cell>
          <cell r="D1417" t="str">
            <v>528</v>
          </cell>
          <cell r="E1417" t="str">
            <v>99</v>
          </cell>
          <cell r="F1417" t="str">
            <v>ExpenditureParts &amp; AccessoriesMiscellaneousGeneral</v>
          </cell>
          <cell r="H1417">
            <v>10776</v>
          </cell>
          <cell r="I1417" t="str">
            <v/>
          </cell>
          <cell r="J1417">
            <v>10776</v>
          </cell>
          <cell r="K1417">
            <v>0</v>
          </cell>
          <cell r="L1417">
            <v>10776</v>
          </cell>
        </row>
        <row r="1418">
          <cell r="A1418" t="str">
            <v>502052910</v>
          </cell>
          <cell r="B1418" t="str">
            <v>50</v>
          </cell>
          <cell r="C1418" t="str">
            <v>20</v>
          </cell>
          <cell r="D1418" t="str">
            <v>529</v>
          </cell>
          <cell r="E1418" t="str">
            <v>10</v>
          </cell>
          <cell r="F1418" t="str">
            <v>ExpenditureParts &amp; AccessoriesAdvertisingFord</v>
          </cell>
          <cell r="H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A1419" t="str">
            <v>502052920</v>
          </cell>
          <cell r="B1419" t="str">
            <v>50</v>
          </cell>
          <cell r="C1419" t="str">
            <v>20</v>
          </cell>
          <cell r="D1419" t="str">
            <v>529</v>
          </cell>
          <cell r="E1419" t="str">
            <v>20</v>
          </cell>
          <cell r="F1419" t="str">
            <v>ExpenditureParts &amp; AccessoriesAdvertisingBajaj</v>
          </cell>
          <cell r="H1419">
            <v>46430.03</v>
          </cell>
          <cell r="I1419" t="str">
            <v/>
          </cell>
          <cell r="J1419">
            <v>46430.03</v>
          </cell>
          <cell r="K1419">
            <v>0</v>
          </cell>
          <cell r="L1419">
            <v>46430.03</v>
          </cell>
        </row>
        <row r="1420">
          <cell r="A1420" t="str">
            <v>502052950</v>
          </cell>
          <cell r="B1420" t="str">
            <v>50</v>
          </cell>
          <cell r="C1420" t="str">
            <v>20</v>
          </cell>
          <cell r="D1420" t="str">
            <v>529</v>
          </cell>
          <cell r="E1420" t="str">
            <v>50</v>
          </cell>
          <cell r="F1420" t="str">
            <v>ExpenditureParts &amp; AccessoriesAdvertisingLocal Spares</v>
          </cell>
          <cell r="H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A1421" t="str">
            <v>502052970</v>
          </cell>
          <cell r="B1421" t="str">
            <v>50</v>
          </cell>
          <cell r="C1421" t="str">
            <v>20</v>
          </cell>
          <cell r="D1421" t="str">
            <v>529</v>
          </cell>
          <cell r="E1421" t="str">
            <v>70</v>
          </cell>
          <cell r="F1421" t="str">
            <v>ExpenditureParts &amp; AccessoriesAdvertisingAccessories</v>
          </cell>
          <cell r="H1421" t="str">
            <v/>
          </cell>
          <cell r="I1421" t="str">
            <v/>
          </cell>
          <cell r="J1421">
            <v>0</v>
          </cell>
          <cell r="K1421">
            <v>0</v>
          </cell>
          <cell r="L1421">
            <v>0</v>
          </cell>
        </row>
        <row r="1422">
          <cell r="A1422" t="str">
            <v>502052973</v>
          </cell>
          <cell r="B1422" t="str">
            <v>50</v>
          </cell>
          <cell r="C1422" t="str">
            <v>20</v>
          </cell>
          <cell r="D1422" t="str">
            <v>529</v>
          </cell>
          <cell r="E1422" t="str">
            <v>73</v>
          </cell>
          <cell r="F1422" t="str">
            <v xml:space="preserve">ExpenditureParts &amp; AccessoriesAdvertisingLPG kits </v>
          </cell>
          <cell r="H1422">
            <v>100840.53</v>
          </cell>
          <cell r="I1422" t="str">
            <v/>
          </cell>
          <cell r="J1422">
            <v>100840.53</v>
          </cell>
          <cell r="K1422">
            <v>0</v>
          </cell>
          <cell r="L1422">
            <v>100840.53</v>
          </cell>
        </row>
        <row r="1423">
          <cell r="A1423" t="str">
            <v>502052976</v>
          </cell>
          <cell r="B1423" t="str">
            <v>50</v>
          </cell>
          <cell r="C1423" t="str">
            <v>20</v>
          </cell>
          <cell r="D1423" t="str">
            <v>529</v>
          </cell>
          <cell r="E1423" t="str">
            <v>76</v>
          </cell>
          <cell r="F1423" t="str">
            <v>ExpenditureParts &amp; AccessoriesAdvertisingMRF Tyres</v>
          </cell>
          <cell r="H1423">
            <v>606299.46</v>
          </cell>
          <cell r="I1423" t="str">
            <v/>
          </cell>
          <cell r="J1423">
            <v>606299.46</v>
          </cell>
          <cell r="K1423">
            <v>0</v>
          </cell>
          <cell r="L1423">
            <v>606299.46</v>
          </cell>
        </row>
        <row r="1424">
          <cell r="A1424" t="str">
            <v>502052979</v>
          </cell>
          <cell r="B1424" t="str">
            <v>50</v>
          </cell>
          <cell r="C1424" t="str">
            <v>20</v>
          </cell>
          <cell r="D1424" t="str">
            <v>529</v>
          </cell>
          <cell r="E1424" t="str">
            <v>79</v>
          </cell>
          <cell r="F1424" t="str">
            <v>ExpenditureParts &amp; AccessoriesAdvertisingLPG Cylinder</v>
          </cell>
          <cell r="H1424">
            <v>1014.06</v>
          </cell>
          <cell r="I1424" t="str">
            <v/>
          </cell>
          <cell r="J1424">
            <v>1014.06</v>
          </cell>
          <cell r="K1424">
            <v>0</v>
          </cell>
          <cell r="L1424">
            <v>1014.06</v>
          </cell>
        </row>
        <row r="1425">
          <cell r="A1425" t="str">
            <v>502052990</v>
          </cell>
          <cell r="B1425" t="str">
            <v>50</v>
          </cell>
          <cell r="C1425" t="str">
            <v>20</v>
          </cell>
          <cell r="D1425" t="str">
            <v>529</v>
          </cell>
          <cell r="E1425" t="str">
            <v>90</v>
          </cell>
          <cell r="F1425" t="str">
            <v>ExpenditureParts &amp; AccessoriesAdvertisingGeneral Spares</v>
          </cell>
          <cell r="H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A1426" t="str">
            <v>502052999</v>
          </cell>
          <cell r="B1426" t="str">
            <v>50</v>
          </cell>
          <cell r="C1426" t="str">
            <v>20</v>
          </cell>
          <cell r="D1426" t="str">
            <v>529</v>
          </cell>
          <cell r="E1426" t="str">
            <v>99</v>
          </cell>
          <cell r="F1426" t="str">
            <v>ExpenditureParts &amp; AccessoriesAdvertisingGeneral</v>
          </cell>
          <cell r="H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A1427" t="str">
            <v>502053020</v>
          </cell>
          <cell r="B1427" t="str">
            <v>50</v>
          </cell>
          <cell r="C1427" t="str">
            <v>20</v>
          </cell>
          <cell r="D1427" t="str">
            <v>530</v>
          </cell>
          <cell r="E1427" t="str">
            <v>20</v>
          </cell>
          <cell r="F1427" t="str">
            <v>ExpenditureParts &amp; AccessoriesPlant &amp; Machinery MaintenanceBajaj</v>
          </cell>
          <cell r="H1427" t="str">
            <v/>
          </cell>
          <cell r="I1427" t="str">
            <v/>
          </cell>
          <cell r="J1427">
            <v>0</v>
          </cell>
          <cell r="K1427">
            <v>0</v>
          </cell>
          <cell r="L1427">
            <v>0</v>
          </cell>
        </row>
        <row r="1428">
          <cell r="A1428" t="str">
            <v>502053120</v>
          </cell>
          <cell r="B1428" t="str">
            <v>50</v>
          </cell>
          <cell r="C1428" t="str">
            <v>20</v>
          </cell>
          <cell r="D1428" t="str">
            <v>531</v>
          </cell>
          <cell r="E1428" t="str">
            <v>20</v>
          </cell>
          <cell r="F1428" t="str">
            <v>ExpenditureParts &amp; AccessoriesProfessional FeesBajaj</v>
          </cell>
          <cell r="H1428">
            <v>1500</v>
          </cell>
          <cell r="I1428" t="str">
            <v/>
          </cell>
          <cell r="J1428">
            <v>1500</v>
          </cell>
          <cell r="K1428">
            <v>0</v>
          </cell>
          <cell r="L1428">
            <v>1500</v>
          </cell>
        </row>
        <row r="1429">
          <cell r="A1429" t="str">
            <v>502053133</v>
          </cell>
          <cell r="B1429" t="str">
            <v>50</v>
          </cell>
          <cell r="C1429" t="str">
            <v>20</v>
          </cell>
          <cell r="D1429" t="str">
            <v>531</v>
          </cell>
          <cell r="E1429" t="str">
            <v>33</v>
          </cell>
          <cell r="F1429" t="str">
            <v>ExpenditureParts &amp; AccessoriesProfessional FeesSERVO LUBRICANTS</v>
          </cell>
          <cell r="H1429" t="str">
            <v/>
          </cell>
          <cell r="I1429" t="str">
            <v/>
          </cell>
          <cell r="J1429">
            <v>0</v>
          </cell>
          <cell r="K1429">
            <v>0</v>
          </cell>
          <cell r="L1429">
            <v>0</v>
          </cell>
        </row>
        <row r="1430">
          <cell r="A1430" t="str">
            <v>502053173</v>
          </cell>
          <cell r="B1430" t="str">
            <v>50</v>
          </cell>
          <cell r="C1430" t="str">
            <v>20</v>
          </cell>
          <cell r="D1430" t="str">
            <v>531</v>
          </cell>
          <cell r="E1430" t="str">
            <v>73</v>
          </cell>
          <cell r="F1430" t="str">
            <v xml:space="preserve">ExpenditureParts &amp; AccessoriesProfessional FeesLPG kits </v>
          </cell>
          <cell r="H1430">
            <v>14900</v>
          </cell>
          <cell r="I1430" t="str">
            <v/>
          </cell>
          <cell r="J1430">
            <v>14900</v>
          </cell>
          <cell r="K1430">
            <v>0</v>
          </cell>
          <cell r="L1430">
            <v>14900</v>
          </cell>
        </row>
        <row r="1431">
          <cell r="A1431" t="str">
            <v>502053199</v>
          </cell>
          <cell r="B1431" t="str">
            <v>50</v>
          </cell>
          <cell r="C1431" t="str">
            <v>20</v>
          </cell>
          <cell r="D1431" t="str">
            <v>531</v>
          </cell>
          <cell r="E1431" t="str">
            <v>99</v>
          </cell>
          <cell r="F1431" t="str">
            <v>ExpenditureParts &amp; AccessoriesProfessional FeesGeneral</v>
          </cell>
          <cell r="H1431">
            <v>2500</v>
          </cell>
          <cell r="I1431" t="str">
            <v/>
          </cell>
          <cell r="J1431">
            <v>2500</v>
          </cell>
          <cell r="K1431">
            <v>0</v>
          </cell>
          <cell r="L1431">
            <v>2500</v>
          </cell>
        </row>
        <row r="1432">
          <cell r="A1432" t="str">
            <v>502053220</v>
          </cell>
          <cell r="B1432" t="str">
            <v>50</v>
          </cell>
          <cell r="C1432" t="str">
            <v>20</v>
          </cell>
          <cell r="D1432" t="str">
            <v>532</v>
          </cell>
          <cell r="E1432" t="str">
            <v>20</v>
          </cell>
          <cell r="F1432" t="str">
            <v>ExpenditureParts &amp; AccessoriesLegal ExpensesBajaj</v>
          </cell>
          <cell r="H1432">
            <v>1000</v>
          </cell>
          <cell r="I1432" t="str">
            <v/>
          </cell>
          <cell r="J1432">
            <v>1000</v>
          </cell>
          <cell r="K1432">
            <v>0</v>
          </cell>
          <cell r="L1432">
            <v>1000</v>
          </cell>
        </row>
        <row r="1433">
          <cell r="A1433" t="str">
            <v>502053420</v>
          </cell>
          <cell r="B1433" t="str">
            <v>50</v>
          </cell>
          <cell r="C1433" t="str">
            <v>20</v>
          </cell>
          <cell r="D1433" t="str">
            <v>534</v>
          </cell>
          <cell r="E1433" t="str">
            <v>20</v>
          </cell>
          <cell r="F1433" t="str">
            <v>ExpenditureParts &amp; AccessoriesMedical &amp; TeaBajaj</v>
          </cell>
          <cell r="H1433">
            <v>760</v>
          </cell>
          <cell r="I1433" t="str">
            <v/>
          </cell>
          <cell r="J1433">
            <v>760</v>
          </cell>
          <cell r="K1433">
            <v>0</v>
          </cell>
          <cell r="L1433">
            <v>760</v>
          </cell>
        </row>
        <row r="1434">
          <cell r="A1434" t="str">
            <v>502053451</v>
          </cell>
          <cell r="B1434" t="str">
            <v>50</v>
          </cell>
          <cell r="C1434" t="str">
            <v>20</v>
          </cell>
          <cell r="D1434" t="str">
            <v>534</v>
          </cell>
          <cell r="E1434" t="str">
            <v>51</v>
          </cell>
          <cell r="F1434" t="str">
            <v>ExpenditureParts &amp; AccessoriesMedical &amp; TeaGeneral Stores</v>
          </cell>
          <cell r="H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A1435" t="str">
            <v>502053490</v>
          </cell>
          <cell r="B1435" t="str">
            <v>50</v>
          </cell>
          <cell r="C1435" t="str">
            <v>20</v>
          </cell>
          <cell r="D1435" t="str">
            <v>534</v>
          </cell>
          <cell r="E1435" t="str">
            <v>90</v>
          </cell>
          <cell r="F1435" t="str">
            <v>ExpenditureParts &amp; AccessoriesMedical &amp; TeaGeneral Spares</v>
          </cell>
          <cell r="H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A1436" t="str">
            <v>502053499</v>
          </cell>
          <cell r="B1436" t="str">
            <v>50</v>
          </cell>
          <cell r="C1436" t="str">
            <v>20</v>
          </cell>
          <cell r="D1436" t="str">
            <v>534</v>
          </cell>
          <cell r="E1436" t="str">
            <v>99</v>
          </cell>
          <cell r="F1436" t="str">
            <v>ExpenditureParts &amp; AccessoriesMedical &amp; TeaGeneral</v>
          </cell>
          <cell r="H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A1437" t="str">
            <v>502053710</v>
          </cell>
          <cell r="B1437" t="str">
            <v>50</v>
          </cell>
          <cell r="C1437" t="str">
            <v>20</v>
          </cell>
          <cell r="D1437" t="str">
            <v>537</v>
          </cell>
          <cell r="E1437" t="str">
            <v>10</v>
          </cell>
          <cell r="F1437" t="str">
            <v>ExpenditureParts &amp; AccessoriesStock Write-offFord</v>
          </cell>
          <cell r="H1437" t="str">
            <v/>
          </cell>
          <cell r="I1437" t="str">
            <v/>
          </cell>
          <cell r="J1437">
            <v>0</v>
          </cell>
          <cell r="K1437">
            <v>0</v>
          </cell>
          <cell r="L1437">
            <v>0</v>
          </cell>
        </row>
        <row r="1438">
          <cell r="A1438" t="str">
            <v>502053720</v>
          </cell>
          <cell r="B1438" t="str">
            <v>50</v>
          </cell>
          <cell r="C1438" t="str">
            <v>20</v>
          </cell>
          <cell r="D1438" t="str">
            <v>537</v>
          </cell>
          <cell r="E1438" t="str">
            <v>20</v>
          </cell>
          <cell r="F1438" t="str">
            <v>ExpenditureParts &amp; AccessoriesStock Write-offBajaj</v>
          </cell>
          <cell r="H1438" t="str">
            <v/>
          </cell>
          <cell r="I1438" t="str">
            <v/>
          </cell>
          <cell r="J1438">
            <v>0</v>
          </cell>
          <cell r="K1438">
            <v>0</v>
          </cell>
          <cell r="L1438">
            <v>0</v>
          </cell>
        </row>
        <row r="1439">
          <cell r="A1439" t="str">
            <v>502053730</v>
          </cell>
          <cell r="B1439" t="str">
            <v>50</v>
          </cell>
          <cell r="C1439" t="str">
            <v>20</v>
          </cell>
          <cell r="D1439" t="str">
            <v>537</v>
          </cell>
          <cell r="E1439" t="str">
            <v>30</v>
          </cell>
          <cell r="F1439" t="str">
            <v>ExpenditureParts &amp; AccessoriesStock Write-offEicher</v>
          </cell>
          <cell r="H1439" t="str">
            <v/>
          </cell>
          <cell r="I1439" t="str">
            <v/>
          </cell>
          <cell r="J1439">
            <v>0</v>
          </cell>
          <cell r="K1439">
            <v>0</v>
          </cell>
          <cell r="L1439">
            <v>0</v>
          </cell>
        </row>
        <row r="1440">
          <cell r="A1440" t="str">
            <v>502053740</v>
          </cell>
          <cell r="B1440" t="str">
            <v>50</v>
          </cell>
          <cell r="C1440" t="str">
            <v>20</v>
          </cell>
          <cell r="D1440" t="str">
            <v>537</v>
          </cell>
          <cell r="E1440" t="str">
            <v>40</v>
          </cell>
          <cell r="F1440" t="str">
            <v>ExpenditureParts &amp; AccessoriesStock Write-offFarmtrac</v>
          </cell>
          <cell r="H1440" t="str">
            <v/>
          </cell>
          <cell r="I1440" t="str">
            <v/>
          </cell>
          <cell r="J1440">
            <v>0</v>
          </cell>
          <cell r="K1440">
            <v>0</v>
          </cell>
          <cell r="L1440">
            <v>0</v>
          </cell>
        </row>
        <row r="1441">
          <cell r="A1441" t="str">
            <v>502053750</v>
          </cell>
          <cell r="B1441" t="str">
            <v>50</v>
          </cell>
          <cell r="C1441" t="str">
            <v>20</v>
          </cell>
          <cell r="D1441" t="str">
            <v>537</v>
          </cell>
          <cell r="E1441" t="str">
            <v>50</v>
          </cell>
          <cell r="F1441" t="str">
            <v>ExpenditureParts &amp; AccessoriesStock Write-offLocal Spares</v>
          </cell>
          <cell r="H1441" t="str">
            <v/>
          </cell>
          <cell r="I1441" t="str">
            <v/>
          </cell>
          <cell r="J1441">
            <v>0</v>
          </cell>
          <cell r="K1441">
            <v>0</v>
          </cell>
          <cell r="L1441">
            <v>0</v>
          </cell>
        </row>
        <row r="1442">
          <cell r="A1442" t="str">
            <v>502053752</v>
          </cell>
          <cell r="B1442" t="str">
            <v>50</v>
          </cell>
          <cell r="C1442" t="str">
            <v>20</v>
          </cell>
          <cell r="D1442" t="str">
            <v>537</v>
          </cell>
          <cell r="E1442" t="str">
            <v>52</v>
          </cell>
          <cell r="F1442" t="str">
            <v>ExpenditureParts &amp; AccessoriesStock Write-offOil Stores</v>
          </cell>
          <cell r="H1442" t="str">
            <v/>
          </cell>
          <cell r="I1442" t="str">
            <v/>
          </cell>
          <cell r="J1442">
            <v>0</v>
          </cell>
          <cell r="K1442">
            <v>0</v>
          </cell>
          <cell r="L1442">
            <v>0</v>
          </cell>
        </row>
        <row r="1443">
          <cell r="A1443" t="str">
            <v>502053755</v>
          </cell>
          <cell r="B1443" t="str">
            <v>50</v>
          </cell>
          <cell r="C1443" t="str">
            <v>20</v>
          </cell>
          <cell r="D1443" t="str">
            <v>537</v>
          </cell>
          <cell r="E1443" t="str">
            <v>55</v>
          </cell>
          <cell r="F1443" t="str">
            <v>ExpenditureParts &amp; AccessoriesStock Write-off2T OIL</v>
          </cell>
          <cell r="H1443" t="str">
            <v/>
          </cell>
          <cell r="I1443" t="str">
            <v/>
          </cell>
          <cell r="J1443">
            <v>0</v>
          </cell>
          <cell r="K1443">
            <v>0</v>
          </cell>
          <cell r="L1443">
            <v>0</v>
          </cell>
        </row>
        <row r="1444">
          <cell r="A1444" t="str">
            <v>502053770</v>
          </cell>
          <cell r="B1444" t="str">
            <v>50</v>
          </cell>
          <cell r="C1444" t="str">
            <v>20</v>
          </cell>
          <cell r="D1444" t="str">
            <v>537</v>
          </cell>
          <cell r="E1444" t="str">
            <v>70</v>
          </cell>
          <cell r="F1444" t="str">
            <v>ExpenditureParts &amp; AccessoriesStock Write-offAccessories</v>
          </cell>
          <cell r="H1444" t="str">
            <v/>
          </cell>
          <cell r="I1444" t="str">
            <v/>
          </cell>
          <cell r="J1444">
            <v>0</v>
          </cell>
          <cell r="K1444">
            <v>0</v>
          </cell>
          <cell r="L1444">
            <v>0</v>
          </cell>
        </row>
        <row r="1445">
          <cell r="A1445" t="str">
            <v>502053772</v>
          </cell>
          <cell r="B1445" t="str">
            <v>50</v>
          </cell>
          <cell r="C1445" t="str">
            <v>20</v>
          </cell>
          <cell r="D1445" t="str">
            <v>537</v>
          </cell>
          <cell r="E1445" t="str">
            <v>72</v>
          </cell>
          <cell r="F1445" t="str">
            <v xml:space="preserve">ExpenditureParts &amp; AccessoriesStock Write-offEscort shock absorber </v>
          </cell>
          <cell r="H1445" t="str">
            <v/>
          </cell>
          <cell r="I1445" t="str">
            <v/>
          </cell>
          <cell r="J1445">
            <v>0</v>
          </cell>
          <cell r="K1445">
            <v>0</v>
          </cell>
          <cell r="L1445">
            <v>0</v>
          </cell>
        </row>
        <row r="1446">
          <cell r="A1446" t="str">
            <v>502053773</v>
          </cell>
          <cell r="B1446" t="str">
            <v>50</v>
          </cell>
          <cell r="C1446" t="str">
            <v>20</v>
          </cell>
          <cell r="D1446" t="str">
            <v>537</v>
          </cell>
          <cell r="E1446" t="str">
            <v>73</v>
          </cell>
          <cell r="F1446" t="str">
            <v xml:space="preserve">ExpenditureParts &amp; AccessoriesStock Write-offLPG kits </v>
          </cell>
          <cell r="H1446" t="str">
            <v/>
          </cell>
          <cell r="I1446" t="str">
            <v/>
          </cell>
          <cell r="J1446">
            <v>0</v>
          </cell>
          <cell r="K1446">
            <v>0</v>
          </cell>
          <cell r="L1446">
            <v>0</v>
          </cell>
        </row>
        <row r="1447">
          <cell r="A1447" t="str">
            <v>502053775</v>
          </cell>
          <cell r="B1447" t="str">
            <v>50</v>
          </cell>
          <cell r="C1447" t="str">
            <v>20</v>
          </cell>
          <cell r="D1447" t="str">
            <v>537</v>
          </cell>
          <cell r="E1447" t="str">
            <v>75</v>
          </cell>
          <cell r="F1447" t="str">
            <v>ExpenditureParts &amp; AccessoriesStock Write-offArmstrong Shock Absorbers</v>
          </cell>
          <cell r="H1447" t="str">
            <v/>
          </cell>
          <cell r="I1447" t="str">
            <v/>
          </cell>
          <cell r="J1447">
            <v>0</v>
          </cell>
          <cell r="K1447">
            <v>0</v>
          </cell>
          <cell r="L1447">
            <v>0</v>
          </cell>
        </row>
        <row r="1448">
          <cell r="A1448" t="str">
            <v>502053790</v>
          </cell>
          <cell r="B1448" t="str">
            <v>50</v>
          </cell>
          <cell r="C1448" t="str">
            <v>20</v>
          </cell>
          <cell r="D1448" t="str">
            <v>537</v>
          </cell>
          <cell r="E1448" t="str">
            <v>90</v>
          </cell>
          <cell r="F1448" t="str">
            <v>ExpenditureParts &amp; AccessoriesStock Write-offGeneral Spares</v>
          </cell>
          <cell r="H1448" t="str">
            <v/>
          </cell>
          <cell r="I1448" t="str">
            <v/>
          </cell>
          <cell r="J1448">
            <v>0</v>
          </cell>
          <cell r="K1448">
            <v>0</v>
          </cell>
          <cell r="L1448">
            <v>0</v>
          </cell>
        </row>
        <row r="1449">
          <cell r="A1449" t="str">
            <v>502054620</v>
          </cell>
          <cell r="B1449" t="str">
            <v>50</v>
          </cell>
          <cell r="C1449" t="str">
            <v>20</v>
          </cell>
          <cell r="D1449" t="str">
            <v>546</v>
          </cell>
          <cell r="E1449" t="str">
            <v>20</v>
          </cell>
          <cell r="F1449" t="str">
            <v>ExpenditureParts &amp; AccessoriesImport Loan InterestBajaj</v>
          </cell>
          <cell r="H1449" t="str">
            <v/>
          </cell>
          <cell r="I1449" t="str">
            <v/>
          </cell>
          <cell r="J1449">
            <v>0</v>
          </cell>
          <cell r="K1449">
            <v>0</v>
          </cell>
          <cell r="L1449">
            <v>0</v>
          </cell>
        </row>
        <row r="1450">
          <cell r="A1450" t="str">
            <v>502054920</v>
          </cell>
          <cell r="B1450" t="str">
            <v>50</v>
          </cell>
          <cell r="C1450" t="str">
            <v>20</v>
          </cell>
          <cell r="D1450" t="str">
            <v>549</v>
          </cell>
          <cell r="E1450" t="str">
            <v>20</v>
          </cell>
          <cell r="F1450" t="str">
            <v>ExpenditureParts &amp; AccessoriesSales OverheadsBajaj</v>
          </cell>
          <cell r="H1450" t="str">
            <v/>
          </cell>
          <cell r="I1450" t="str">
            <v/>
          </cell>
          <cell r="J1450">
            <v>0</v>
          </cell>
          <cell r="K1450">
            <v>0</v>
          </cell>
          <cell r="L1450">
            <v>0</v>
          </cell>
        </row>
        <row r="1451">
          <cell r="A1451" t="str">
            <v>502054999</v>
          </cell>
          <cell r="B1451" t="str">
            <v>50</v>
          </cell>
          <cell r="C1451" t="str">
            <v>20</v>
          </cell>
          <cell r="D1451" t="str">
            <v>549</v>
          </cell>
          <cell r="E1451" t="str">
            <v>99</v>
          </cell>
          <cell r="F1451" t="str">
            <v>ExpenditureParts &amp; AccessoriesSales OverheadsGeneral</v>
          </cell>
          <cell r="H1451" t="str">
            <v/>
          </cell>
          <cell r="I1451" t="str">
            <v/>
          </cell>
          <cell r="J1451">
            <v>0</v>
          </cell>
          <cell r="K1451">
            <v>0</v>
          </cell>
          <cell r="L1451">
            <v>0</v>
          </cell>
        </row>
        <row r="1452">
          <cell r="A1452" t="str">
            <v>502055010</v>
          </cell>
          <cell r="B1452" t="str">
            <v>50</v>
          </cell>
          <cell r="C1452" t="str">
            <v>20</v>
          </cell>
          <cell r="D1452" t="str">
            <v>550</v>
          </cell>
          <cell r="E1452" t="str">
            <v>10</v>
          </cell>
          <cell r="F1452" t="str">
            <v>ExpenditureParts &amp; AccessoriesOffice Equipment MaintenanceFord</v>
          </cell>
          <cell r="H1452" t="str">
            <v/>
          </cell>
          <cell r="I1452" t="str">
            <v/>
          </cell>
          <cell r="J1452">
            <v>0</v>
          </cell>
          <cell r="K1452">
            <v>0</v>
          </cell>
          <cell r="L1452">
            <v>0</v>
          </cell>
        </row>
        <row r="1453">
          <cell r="A1453" t="str">
            <v>502055020</v>
          </cell>
          <cell r="B1453" t="str">
            <v>50</v>
          </cell>
          <cell r="C1453" t="str">
            <v>20</v>
          </cell>
          <cell r="D1453" t="str">
            <v>550</v>
          </cell>
          <cell r="E1453" t="str">
            <v>20</v>
          </cell>
          <cell r="F1453" t="str">
            <v>ExpenditureParts &amp; AccessoriesOffice Equipment MaintenanceBajaj</v>
          </cell>
          <cell r="H1453" t="str">
            <v/>
          </cell>
          <cell r="I1453" t="str">
            <v/>
          </cell>
          <cell r="J1453">
            <v>0</v>
          </cell>
          <cell r="K1453">
            <v>0</v>
          </cell>
          <cell r="L1453">
            <v>0</v>
          </cell>
        </row>
        <row r="1454">
          <cell r="A1454" t="str">
            <v>502055030</v>
          </cell>
          <cell r="B1454" t="str">
            <v>50</v>
          </cell>
          <cell r="C1454" t="str">
            <v>20</v>
          </cell>
          <cell r="D1454" t="str">
            <v>550</v>
          </cell>
          <cell r="E1454" t="str">
            <v>30</v>
          </cell>
          <cell r="F1454" t="str">
            <v>ExpenditureParts &amp; AccessoriesOffice Equipment MaintenanceEicher</v>
          </cell>
          <cell r="H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A1455" t="str">
            <v>502055040</v>
          </cell>
          <cell r="B1455" t="str">
            <v>50</v>
          </cell>
          <cell r="C1455" t="str">
            <v>20</v>
          </cell>
          <cell r="D1455" t="str">
            <v>550</v>
          </cell>
          <cell r="E1455" t="str">
            <v>40</v>
          </cell>
          <cell r="F1455" t="str">
            <v>ExpenditureParts &amp; AccessoriesOffice Equipment MaintenanceFarmtrac</v>
          </cell>
          <cell r="H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A1456" t="str">
            <v>502055050</v>
          </cell>
          <cell r="B1456" t="str">
            <v>50</v>
          </cell>
          <cell r="C1456" t="str">
            <v>20</v>
          </cell>
          <cell r="D1456" t="str">
            <v>550</v>
          </cell>
          <cell r="E1456" t="str">
            <v>50</v>
          </cell>
          <cell r="F1456" t="str">
            <v>ExpenditureParts &amp; AccessoriesOffice Equipment MaintenanceLocal Spares</v>
          </cell>
          <cell r="H1456" t="str">
            <v/>
          </cell>
          <cell r="I1456" t="str">
            <v/>
          </cell>
          <cell r="J1456">
            <v>0</v>
          </cell>
          <cell r="K1456">
            <v>0</v>
          </cell>
          <cell r="L1456">
            <v>0</v>
          </cell>
        </row>
        <row r="1457">
          <cell r="A1457" t="str">
            <v>502055051</v>
          </cell>
          <cell r="B1457" t="str">
            <v>50</v>
          </cell>
          <cell r="C1457" t="str">
            <v>20</v>
          </cell>
          <cell r="D1457" t="str">
            <v>550</v>
          </cell>
          <cell r="E1457" t="str">
            <v>51</v>
          </cell>
          <cell r="F1457" t="str">
            <v>ExpenditureParts &amp; AccessoriesOffice Equipment MaintenanceGeneral Stores</v>
          </cell>
          <cell r="H1457">
            <v>35950.33</v>
          </cell>
          <cell r="I1457" t="str">
            <v/>
          </cell>
          <cell r="J1457">
            <v>35950.33</v>
          </cell>
          <cell r="K1457">
            <v>0</v>
          </cell>
          <cell r="L1457">
            <v>35950.33</v>
          </cell>
        </row>
        <row r="1458">
          <cell r="A1458" t="str">
            <v>502055090</v>
          </cell>
          <cell r="B1458" t="str">
            <v>50</v>
          </cell>
          <cell r="C1458" t="str">
            <v>20</v>
          </cell>
          <cell r="D1458" t="str">
            <v>550</v>
          </cell>
          <cell r="E1458" t="str">
            <v>90</v>
          </cell>
          <cell r="F1458" t="str">
            <v>ExpenditureParts &amp; AccessoriesOffice Equipment MaintenanceGeneral Spares</v>
          </cell>
          <cell r="H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A1459" t="str">
            <v>502055099</v>
          </cell>
          <cell r="B1459" t="str">
            <v>50</v>
          </cell>
          <cell r="C1459" t="str">
            <v>20</v>
          </cell>
          <cell r="D1459" t="str">
            <v>550</v>
          </cell>
          <cell r="E1459" t="str">
            <v>99</v>
          </cell>
          <cell r="F1459" t="str">
            <v>ExpenditureParts &amp; AccessoriesOffice Equipment MaintenanceGeneral</v>
          </cell>
          <cell r="H1459" t="str">
            <v/>
          </cell>
          <cell r="I1459" t="str">
            <v/>
          </cell>
          <cell r="J1459">
            <v>0</v>
          </cell>
          <cell r="K1459">
            <v>0</v>
          </cell>
          <cell r="L1459">
            <v>0</v>
          </cell>
        </row>
        <row r="1460">
          <cell r="A1460" t="str">
            <v>502055420</v>
          </cell>
          <cell r="B1460" t="str">
            <v>50</v>
          </cell>
          <cell r="C1460" t="str">
            <v>20</v>
          </cell>
          <cell r="D1460" t="str">
            <v>554</v>
          </cell>
          <cell r="E1460" t="str">
            <v>20</v>
          </cell>
          <cell r="F1460" t="str">
            <v>ExpenditureParts &amp; AccessoriesOfficers Quarters - Weligama MaintenanceBajaj</v>
          </cell>
          <cell r="H1460" t="str">
            <v/>
          </cell>
          <cell r="I1460" t="str">
            <v/>
          </cell>
          <cell r="J1460">
            <v>0</v>
          </cell>
          <cell r="K1460">
            <v>0</v>
          </cell>
          <cell r="L1460">
            <v>0</v>
          </cell>
        </row>
        <row r="1461">
          <cell r="A1461" t="str">
            <v>502055610</v>
          </cell>
          <cell r="B1461" t="str">
            <v>50</v>
          </cell>
          <cell r="C1461" t="str">
            <v>20</v>
          </cell>
          <cell r="D1461" t="str">
            <v>556</v>
          </cell>
          <cell r="E1461" t="str">
            <v>10</v>
          </cell>
          <cell r="F1461" t="str">
            <v>ExpenditureParts &amp; AccessoriesMaintenanceFord</v>
          </cell>
          <cell r="H1461" t="str">
            <v/>
          </cell>
          <cell r="I1461" t="str">
            <v/>
          </cell>
          <cell r="J1461">
            <v>0</v>
          </cell>
          <cell r="K1461">
            <v>0</v>
          </cell>
          <cell r="L1461">
            <v>0</v>
          </cell>
        </row>
        <row r="1462">
          <cell r="A1462" t="str">
            <v>502055620</v>
          </cell>
          <cell r="B1462" t="str">
            <v>50</v>
          </cell>
          <cell r="C1462" t="str">
            <v>20</v>
          </cell>
          <cell r="D1462" t="str">
            <v>556</v>
          </cell>
          <cell r="E1462" t="str">
            <v>20</v>
          </cell>
          <cell r="F1462" t="str">
            <v>ExpenditureParts &amp; AccessoriesMaintenanceBajaj</v>
          </cell>
          <cell r="H1462">
            <v>26833.5</v>
          </cell>
          <cell r="I1462" t="str">
            <v/>
          </cell>
          <cell r="J1462">
            <v>26833.5</v>
          </cell>
          <cell r="K1462">
            <v>0</v>
          </cell>
          <cell r="L1462">
            <v>26833.5</v>
          </cell>
        </row>
        <row r="1463">
          <cell r="A1463" t="str">
            <v>502055621</v>
          </cell>
          <cell r="B1463" t="str">
            <v>50</v>
          </cell>
          <cell r="C1463" t="str">
            <v>20</v>
          </cell>
          <cell r="D1463" t="str">
            <v>556</v>
          </cell>
          <cell r="E1463" t="str">
            <v>21</v>
          </cell>
          <cell r="F1463" t="str">
            <v>ExpenditureParts &amp; AccessoriesMaintenanceV/S-Bajaj 2Wheeler</v>
          </cell>
          <cell r="H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A1464" t="str">
            <v>502055622</v>
          </cell>
          <cell r="B1464" t="str">
            <v>50</v>
          </cell>
          <cell r="C1464" t="str">
            <v>20</v>
          </cell>
          <cell r="D1464" t="str">
            <v>556</v>
          </cell>
          <cell r="E1464" t="str">
            <v>22</v>
          </cell>
          <cell r="F1464" t="str">
            <v>ExpenditureParts &amp; AccessoriesMaintenanceV/S-Bajaj 3Wheeler</v>
          </cell>
          <cell r="H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A1465" t="str">
            <v>502055630</v>
          </cell>
          <cell r="B1465" t="str">
            <v>50</v>
          </cell>
          <cell r="C1465" t="str">
            <v>20</v>
          </cell>
          <cell r="D1465" t="str">
            <v>556</v>
          </cell>
          <cell r="E1465" t="str">
            <v>30</v>
          </cell>
          <cell r="F1465" t="str">
            <v>ExpenditureParts &amp; AccessoriesMaintenanceEicher</v>
          </cell>
          <cell r="H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A1466" t="str">
            <v>502055633</v>
          </cell>
          <cell r="B1466" t="str">
            <v>50</v>
          </cell>
          <cell r="C1466" t="str">
            <v>20</v>
          </cell>
          <cell r="D1466" t="str">
            <v>556</v>
          </cell>
          <cell r="E1466" t="str">
            <v>33</v>
          </cell>
          <cell r="F1466" t="str">
            <v>ExpenditureParts &amp; AccessoriesMaintenanceSERVO LUBRICANTS</v>
          </cell>
          <cell r="H1466">
            <v>11200</v>
          </cell>
          <cell r="I1466" t="str">
            <v/>
          </cell>
          <cell r="J1466">
            <v>11200</v>
          </cell>
          <cell r="K1466">
            <v>0</v>
          </cell>
          <cell r="L1466">
            <v>11200</v>
          </cell>
        </row>
        <row r="1467">
          <cell r="A1467" t="str">
            <v>502055640</v>
          </cell>
          <cell r="B1467" t="str">
            <v>50</v>
          </cell>
          <cell r="C1467" t="str">
            <v>20</v>
          </cell>
          <cell r="D1467" t="str">
            <v>556</v>
          </cell>
          <cell r="E1467" t="str">
            <v>40</v>
          </cell>
          <cell r="F1467" t="str">
            <v>ExpenditureParts &amp; AccessoriesMaintenanceFarmtrac</v>
          </cell>
          <cell r="H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A1468" t="str">
            <v>502055650</v>
          </cell>
          <cell r="B1468" t="str">
            <v>50</v>
          </cell>
          <cell r="C1468" t="str">
            <v>20</v>
          </cell>
          <cell r="D1468" t="str">
            <v>556</v>
          </cell>
          <cell r="E1468" t="str">
            <v>50</v>
          </cell>
          <cell r="F1468" t="str">
            <v>ExpenditureParts &amp; AccessoriesMaintenanceLocal Spares</v>
          </cell>
          <cell r="H1468" t="str">
            <v/>
          </cell>
          <cell r="I1468" t="str">
            <v/>
          </cell>
          <cell r="J1468">
            <v>0</v>
          </cell>
          <cell r="K1468">
            <v>0</v>
          </cell>
          <cell r="L1468">
            <v>0</v>
          </cell>
        </row>
        <row r="1469">
          <cell r="A1469" t="str">
            <v>502055651</v>
          </cell>
          <cell r="B1469" t="str">
            <v>50</v>
          </cell>
          <cell r="C1469" t="str">
            <v>20</v>
          </cell>
          <cell r="D1469" t="str">
            <v>556</v>
          </cell>
          <cell r="E1469" t="str">
            <v>51</v>
          </cell>
          <cell r="F1469" t="str">
            <v>ExpenditureParts &amp; AccessoriesMaintenanceGeneral Stores</v>
          </cell>
          <cell r="H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A1470" t="str">
            <v>502055652</v>
          </cell>
          <cell r="B1470" t="str">
            <v>50</v>
          </cell>
          <cell r="C1470" t="str">
            <v>20</v>
          </cell>
          <cell r="D1470" t="str">
            <v>556</v>
          </cell>
          <cell r="E1470" t="str">
            <v>52</v>
          </cell>
          <cell r="F1470" t="str">
            <v>ExpenditureParts &amp; AccessoriesMaintenanceOil Stores</v>
          </cell>
          <cell r="H1470" t="str">
            <v/>
          </cell>
          <cell r="I1470" t="str">
            <v/>
          </cell>
          <cell r="J1470">
            <v>0</v>
          </cell>
          <cell r="K1470">
            <v>0</v>
          </cell>
          <cell r="L1470">
            <v>0</v>
          </cell>
        </row>
        <row r="1471">
          <cell r="A1471" t="str">
            <v>502055660</v>
          </cell>
          <cell r="B1471" t="str">
            <v>50</v>
          </cell>
          <cell r="C1471" t="str">
            <v>20</v>
          </cell>
          <cell r="D1471" t="str">
            <v>556</v>
          </cell>
          <cell r="E1471" t="str">
            <v>60</v>
          </cell>
          <cell r="F1471" t="str">
            <v>ExpenditureParts &amp; AccessoriesMaintenanceAccident Repair</v>
          </cell>
          <cell r="H1471" t="str">
            <v/>
          </cell>
          <cell r="I1471" t="str">
            <v/>
          </cell>
          <cell r="J1471">
            <v>0</v>
          </cell>
          <cell r="K1471">
            <v>0</v>
          </cell>
          <cell r="L1471">
            <v>0</v>
          </cell>
        </row>
        <row r="1472">
          <cell r="A1472" t="str">
            <v>502055690</v>
          </cell>
          <cell r="B1472" t="str">
            <v>50</v>
          </cell>
          <cell r="C1472" t="str">
            <v>20</v>
          </cell>
          <cell r="D1472" t="str">
            <v>556</v>
          </cell>
          <cell r="E1472" t="str">
            <v>90</v>
          </cell>
          <cell r="F1472" t="str">
            <v>ExpenditureParts &amp; AccessoriesMaintenanceGeneral Spares</v>
          </cell>
          <cell r="H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A1473" t="str">
            <v>502055699</v>
          </cell>
          <cell r="B1473" t="str">
            <v>50</v>
          </cell>
          <cell r="C1473" t="str">
            <v>20</v>
          </cell>
          <cell r="D1473" t="str">
            <v>556</v>
          </cell>
          <cell r="E1473" t="str">
            <v>99</v>
          </cell>
          <cell r="F1473" t="str">
            <v>ExpenditureParts &amp; AccessoriesMaintenanceGeneral</v>
          </cell>
          <cell r="H1473">
            <v>10821</v>
          </cell>
          <cell r="I1473" t="str">
            <v/>
          </cell>
          <cell r="J1473">
            <v>10821</v>
          </cell>
          <cell r="K1473">
            <v>0</v>
          </cell>
          <cell r="L1473">
            <v>10821</v>
          </cell>
        </row>
        <row r="1474">
          <cell r="A1474" t="str">
            <v>502055720</v>
          </cell>
          <cell r="B1474" t="str">
            <v>50</v>
          </cell>
          <cell r="C1474" t="str">
            <v>20</v>
          </cell>
          <cell r="D1474" t="str">
            <v>557</v>
          </cell>
          <cell r="E1474" t="str">
            <v>20</v>
          </cell>
          <cell r="F1474" t="str">
            <v>ExpenditureParts &amp; AccessoriesHyde Park Corner RenovationsBajaj</v>
          </cell>
          <cell r="H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A1475" t="str">
            <v>502055799</v>
          </cell>
          <cell r="B1475" t="str">
            <v>50</v>
          </cell>
          <cell r="C1475" t="str">
            <v>20</v>
          </cell>
          <cell r="D1475" t="str">
            <v>557</v>
          </cell>
          <cell r="E1475" t="str">
            <v>99</v>
          </cell>
          <cell r="F1475" t="str">
            <v>ExpenditureParts &amp; AccessoriesHyde Park Corner RenovationsGeneral</v>
          </cell>
          <cell r="H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A1476" t="str">
            <v>502055820</v>
          </cell>
          <cell r="B1476" t="str">
            <v>50</v>
          </cell>
          <cell r="C1476" t="str">
            <v>20</v>
          </cell>
          <cell r="D1476" t="str">
            <v>558</v>
          </cell>
          <cell r="E1476" t="str">
            <v>20</v>
          </cell>
          <cell r="F1476" t="str">
            <v>ExpenditureParts &amp; AccessoriesResearch &amp; DevelopmentBajaj</v>
          </cell>
          <cell r="H1476">
            <v>3522</v>
          </cell>
          <cell r="I1476" t="str">
            <v/>
          </cell>
          <cell r="J1476">
            <v>3522</v>
          </cell>
          <cell r="K1476">
            <v>0</v>
          </cell>
          <cell r="L1476">
            <v>3522</v>
          </cell>
        </row>
        <row r="1477">
          <cell r="A1477" t="str">
            <v>502055825</v>
          </cell>
          <cell r="B1477" t="str">
            <v>50</v>
          </cell>
          <cell r="C1477" t="str">
            <v>20</v>
          </cell>
          <cell r="D1477" t="str">
            <v>558</v>
          </cell>
          <cell r="E1477" t="str">
            <v>25</v>
          </cell>
          <cell r="F1477" t="str">
            <v>ExpenditureParts &amp; AccessoriesResearch &amp; DevelopmentAccessories</v>
          </cell>
          <cell r="H1477" t="str">
            <v/>
          </cell>
          <cell r="I1477" t="str">
            <v/>
          </cell>
          <cell r="J1477">
            <v>0</v>
          </cell>
          <cell r="K1477">
            <v>0</v>
          </cell>
          <cell r="L1477">
            <v>0</v>
          </cell>
        </row>
        <row r="1478">
          <cell r="A1478" t="str">
            <v>502055873</v>
          </cell>
          <cell r="B1478" t="str">
            <v>50</v>
          </cell>
          <cell r="C1478" t="str">
            <v>20</v>
          </cell>
          <cell r="D1478" t="str">
            <v>558</v>
          </cell>
          <cell r="E1478" t="str">
            <v>73</v>
          </cell>
          <cell r="F1478" t="str">
            <v xml:space="preserve">ExpenditureParts &amp; AccessoriesResearch &amp; DevelopmentLPG kits </v>
          </cell>
          <cell r="H1478" t="str">
            <v/>
          </cell>
          <cell r="I1478" t="str">
            <v/>
          </cell>
          <cell r="J1478">
            <v>0</v>
          </cell>
          <cell r="K1478">
            <v>0</v>
          </cell>
          <cell r="L1478">
            <v>0</v>
          </cell>
        </row>
        <row r="1479">
          <cell r="A1479" t="str">
            <v>502055899</v>
          </cell>
          <cell r="B1479" t="str">
            <v>50</v>
          </cell>
          <cell r="C1479" t="str">
            <v>20</v>
          </cell>
          <cell r="D1479" t="str">
            <v>558</v>
          </cell>
          <cell r="E1479" t="str">
            <v>99</v>
          </cell>
          <cell r="F1479" t="str">
            <v>ExpenditureParts &amp; AccessoriesResearch &amp; DevelopmentGeneral</v>
          </cell>
          <cell r="H1479" t="str">
            <v/>
          </cell>
          <cell r="I1479" t="str">
            <v/>
          </cell>
          <cell r="J1479">
            <v>0</v>
          </cell>
          <cell r="K1479">
            <v>0</v>
          </cell>
          <cell r="L1479">
            <v>0</v>
          </cell>
        </row>
        <row r="1480">
          <cell r="A1480" t="str">
            <v>502056320</v>
          </cell>
          <cell r="B1480" t="str">
            <v>50</v>
          </cell>
          <cell r="C1480" t="str">
            <v>20</v>
          </cell>
          <cell r="D1480" t="str">
            <v>563</v>
          </cell>
          <cell r="E1480" t="str">
            <v>20</v>
          </cell>
          <cell r="F1480" t="str">
            <v>ExpenditureParts &amp; AccessoriesFuel &amp; OilBajaj</v>
          </cell>
          <cell r="H1480">
            <v>379353.32</v>
          </cell>
          <cell r="I1480" t="str">
            <v/>
          </cell>
          <cell r="J1480">
            <v>379353.32</v>
          </cell>
          <cell r="K1480">
            <v>0</v>
          </cell>
          <cell r="L1480">
            <v>379353.32</v>
          </cell>
        </row>
        <row r="1481">
          <cell r="A1481" t="str">
            <v>502056333</v>
          </cell>
          <cell r="B1481" t="str">
            <v>50</v>
          </cell>
          <cell r="C1481" t="str">
            <v>20</v>
          </cell>
          <cell r="D1481" t="str">
            <v>563</v>
          </cell>
          <cell r="E1481" t="str">
            <v>33</v>
          </cell>
          <cell r="F1481" t="str">
            <v>ExpenditureParts &amp; AccessoriesFuel &amp; OilSERVO LUBRICANTS</v>
          </cell>
          <cell r="H1481">
            <v>185175.32</v>
          </cell>
          <cell r="I1481" t="str">
            <v/>
          </cell>
          <cell r="J1481">
            <v>185175.32</v>
          </cell>
          <cell r="K1481">
            <v>0</v>
          </cell>
          <cell r="L1481">
            <v>185175.32</v>
          </cell>
        </row>
        <row r="1482">
          <cell r="A1482" t="str">
            <v>502056370</v>
          </cell>
          <cell r="B1482" t="str">
            <v>50</v>
          </cell>
          <cell r="C1482" t="str">
            <v>20</v>
          </cell>
          <cell r="D1482" t="str">
            <v>563</v>
          </cell>
          <cell r="E1482" t="str">
            <v>70</v>
          </cell>
          <cell r="F1482" t="str">
            <v>ExpenditureParts &amp; AccessoriesFuel &amp; OilAccessories</v>
          </cell>
          <cell r="H1482" t="str">
            <v/>
          </cell>
          <cell r="I1482" t="str">
            <v/>
          </cell>
          <cell r="J1482">
            <v>0</v>
          </cell>
          <cell r="K1482">
            <v>0</v>
          </cell>
          <cell r="L1482">
            <v>0</v>
          </cell>
        </row>
        <row r="1483">
          <cell r="A1483" t="str">
            <v>502056373</v>
          </cell>
          <cell r="B1483" t="str">
            <v>50</v>
          </cell>
          <cell r="C1483" t="str">
            <v>20</v>
          </cell>
          <cell r="D1483" t="str">
            <v>563</v>
          </cell>
          <cell r="E1483" t="str">
            <v>73</v>
          </cell>
          <cell r="F1483" t="str">
            <v xml:space="preserve">ExpenditureParts &amp; AccessoriesFuel &amp; OilLPG kits </v>
          </cell>
          <cell r="H1483" t="str">
            <v/>
          </cell>
          <cell r="I1483" t="str">
            <v/>
          </cell>
          <cell r="J1483">
            <v>0</v>
          </cell>
          <cell r="K1483">
            <v>0</v>
          </cell>
          <cell r="L1483">
            <v>0</v>
          </cell>
        </row>
        <row r="1484">
          <cell r="A1484" t="str">
            <v>502056399</v>
          </cell>
          <cell r="B1484" t="str">
            <v>50</v>
          </cell>
          <cell r="C1484" t="str">
            <v>20</v>
          </cell>
          <cell r="D1484" t="str">
            <v>563</v>
          </cell>
          <cell r="E1484" t="str">
            <v>99</v>
          </cell>
          <cell r="F1484" t="str">
            <v>ExpenditureParts &amp; AccessoriesFuel &amp; OilGeneral</v>
          </cell>
          <cell r="H1484" t="str">
            <v/>
          </cell>
          <cell r="I1484" t="str">
            <v/>
          </cell>
          <cell r="J1484">
            <v>0</v>
          </cell>
          <cell r="K1484">
            <v>0</v>
          </cell>
          <cell r="L1484">
            <v>0</v>
          </cell>
        </row>
        <row r="1485">
          <cell r="A1485" t="str">
            <v>503016520</v>
          </cell>
          <cell r="B1485" t="str">
            <v>50</v>
          </cell>
          <cell r="C1485" t="str">
            <v>30</v>
          </cell>
          <cell r="D1485" t="str">
            <v>165</v>
          </cell>
          <cell r="E1485" t="str">
            <v>20</v>
          </cell>
          <cell r="F1485" t="str">
            <v>ExpenditureWorkshopLPG. PROJECTBajaj</v>
          </cell>
          <cell r="H1485" t="str">
            <v/>
          </cell>
          <cell r="I1485" t="str">
            <v/>
          </cell>
          <cell r="J1485">
            <v>0</v>
          </cell>
          <cell r="K1485">
            <v>0</v>
          </cell>
          <cell r="L1485">
            <v>0</v>
          </cell>
        </row>
        <row r="1486">
          <cell r="A1486" t="str">
            <v>503035220</v>
          </cell>
          <cell r="B1486" t="str">
            <v>50</v>
          </cell>
          <cell r="C1486" t="str">
            <v>30</v>
          </cell>
          <cell r="D1486" t="str">
            <v>352</v>
          </cell>
          <cell r="E1486" t="str">
            <v>20</v>
          </cell>
          <cell r="F1486" t="str">
            <v>ExpenditureWorkshopO/Income - Interest IncomeBajaj</v>
          </cell>
          <cell r="H1486" t="str">
            <v/>
          </cell>
          <cell r="I1486" t="str">
            <v/>
          </cell>
          <cell r="J1486">
            <v>0</v>
          </cell>
          <cell r="K1486">
            <v>0</v>
          </cell>
          <cell r="L1486">
            <v>0</v>
          </cell>
        </row>
        <row r="1487">
          <cell r="A1487" t="str">
            <v>503042521</v>
          </cell>
          <cell r="B1487" t="str">
            <v>50</v>
          </cell>
          <cell r="C1487" t="str">
            <v>30</v>
          </cell>
          <cell r="D1487" t="str">
            <v>425</v>
          </cell>
          <cell r="E1487" t="str">
            <v>21</v>
          </cell>
          <cell r="F1487" t="str">
            <v>ExpenditureWorkshopCOS - Direct MaterialV/S-Bajaj 2Wheeler</v>
          </cell>
          <cell r="H1487" t="str">
            <v/>
          </cell>
          <cell r="I1487" t="str">
            <v/>
          </cell>
          <cell r="J1487">
            <v>0</v>
          </cell>
          <cell r="K1487">
            <v>0</v>
          </cell>
          <cell r="L1487">
            <v>0</v>
          </cell>
        </row>
        <row r="1488">
          <cell r="A1488" t="str">
            <v>503045020</v>
          </cell>
          <cell r="B1488" t="str">
            <v>50</v>
          </cell>
          <cell r="C1488" t="str">
            <v>30</v>
          </cell>
          <cell r="D1488" t="str">
            <v>450</v>
          </cell>
          <cell r="E1488" t="str">
            <v>20</v>
          </cell>
          <cell r="F1488" t="str">
            <v>ExpenditureWorkshopCOS - Warranty CostsBajaj</v>
          </cell>
          <cell r="H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A1489" t="str">
            <v>503050110</v>
          </cell>
          <cell r="B1489" t="str">
            <v>50</v>
          </cell>
          <cell r="C1489" t="str">
            <v>30</v>
          </cell>
          <cell r="D1489" t="str">
            <v>501</v>
          </cell>
          <cell r="E1489" t="str">
            <v>10</v>
          </cell>
          <cell r="F1489" t="str">
            <v>ExpenditureWorkshopExecutive SalariesFord</v>
          </cell>
          <cell r="H1489">
            <v>71416.429999999993</v>
          </cell>
          <cell r="I1489" t="str">
            <v/>
          </cell>
          <cell r="J1489">
            <v>71416.429999999993</v>
          </cell>
          <cell r="K1489">
            <v>0</v>
          </cell>
          <cell r="L1489">
            <v>71416.429999999993</v>
          </cell>
        </row>
        <row r="1490">
          <cell r="A1490" t="str">
            <v>503050111</v>
          </cell>
          <cell r="B1490" t="str">
            <v>50</v>
          </cell>
          <cell r="C1490" t="str">
            <v>30</v>
          </cell>
          <cell r="D1490" t="str">
            <v>501</v>
          </cell>
          <cell r="E1490" t="str">
            <v>11</v>
          </cell>
          <cell r="F1490" t="str">
            <v>ExpenditureWorkshopExecutive SalariesV/S-Ford Passenger</v>
          </cell>
          <cell r="H1490" t="str">
            <v/>
          </cell>
          <cell r="I1490" t="str">
            <v/>
          </cell>
          <cell r="J1490">
            <v>0</v>
          </cell>
          <cell r="K1490">
            <v>0</v>
          </cell>
          <cell r="L1490">
            <v>0</v>
          </cell>
        </row>
        <row r="1491">
          <cell r="A1491" t="str">
            <v>503050120</v>
          </cell>
          <cell r="B1491" t="str">
            <v>50</v>
          </cell>
          <cell r="C1491" t="str">
            <v>30</v>
          </cell>
          <cell r="D1491" t="str">
            <v>501</v>
          </cell>
          <cell r="E1491" t="str">
            <v>20</v>
          </cell>
          <cell r="F1491" t="str">
            <v>ExpenditureWorkshopExecutive SalariesBajaj</v>
          </cell>
          <cell r="H1491">
            <v>39126.31</v>
          </cell>
          <cell r="I1491" t="str">
            <v/>
          </cell>
          <cell r="J1491">
            <v>39126.31</v>
          </cell>
          <cell r="K1491">
            <v>0</v>
          </cell>
          <cell r="L1491">
            <v>39126.31</v>
          </cell>
        </row>
        <row r="1492">
          <cell r="A1492" t="str">
            <v>503050130</v>
          </cell>
          <cell r="B1492" t="str">
            <v>50</v>
          </cell>
          <cell r="C1492" t="str">
            <v>30</v>
          </cell>
          <cell r="D1492" t="str">
            <v>501</v>
          </cell>
          <cell r="E1492" t="str">
            <v>30</v>
          </cell>
          <cell r="F1492" t="str">
            <v>ExpenditureWorkshopExecutive SalariesEicher</v>
          </cell>
          <cell r="H1492" t="str">
            <v/>
          </cell>
          <cell r="I1492" t="str">
            <v/>
          </cell>
          <cell r="J1492">
            <v>0</v>
          </cell>
          <cell r="K1492">
            <v>0</v>
          </cell>
          <cell r="L1492">
            <v>0</v>
          </cell>
        </row>
        <row r="1493">
          <cell r="A1493" t="str">
            <v>503050140</v>
          </cell>
          <cell r="B1493" t="str">
            <v>50</v>
          </cell>
          <cell r="C1493" t="str">
            <v>30</v>
          </cell>
          <cell r="D1493" t="str">
            <v>501</v>
          </cell>
          <cell r="E1493" t="str">
            <v>40</v>
          </cell>
          <cell r="F1493" t="str">
            <v>ExpenditureWorkshopExecutive SalariesFarmtrac</v>
          </cell>
          <cell r="H1493" t="str">
            <v/>
          </cell>
          <cell r="I1493" t="str">
            <v/>
          </cell>
          <cell r="J1493">
            <v>0</v>
          </cell>
          <cell r="K1493">
            <v>0</v>
          </cell>
          <cell r="L1493">
            <v>0</v>
          </cell>
        </row>
        <row r="1494">
          <cell r="A1494" t="str">
            <v>503050160</v>
          </cell>
          <cell r="B1494" t="str">
            <v>50</v>
          </cell>
          <cell r="C1494" t="str">
            <v>30</v>
          </cell>
          <cell r="D1494" t="str">
            <v>501</v>
          </cell>
          <cell r="E1494" t="str">
            <v>60</v>
          </cell>
          <cell r="F1494" t="str">
            <v>ExpenditureWorkshopExecutive SalariesAccident Repair</v>
          </cell>
          <cell r="H1494">
            <v>71416.429999999993</v>
          </cell>
          <cell r="I1494" t="str">
            <v/>
          </cell>
          <cell r="J1494">
            <v>71416.429999999993</v>
          </cell>
          <cell r="K1494">
            <v>0</v>
          </cell>
          <cell r="L1494">
            <v>71416.429999999993</v>
          </cell>
        </row>
        <row r="1495">
          <cell r="A1495" t="str">
            <v>503050170</v>
          </cell>
          <cell r="B1495" t="str">
            <v>50</v>
          </cell>
          <cell r="C1495" t="str">
            <v>30</v>
          </cell>
          <cell r="D1495" t="str">
            <v>501</v>
          </cell>
          <cell r="E1495" t="str">
            <v>70</v>
          </cell>
          <cell r="F1495" t="str">
            <v>ExpenditureWorkshopExecutive SalariesUnit Repair</v>
          </cell>
          <cell r="H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A1496" t="str">
            <v>503050180</v>
          </cell>
          <cell r="B1496" t="str">
            <v>50</v>
          </cell>
          <cell r="C1496" t="str">
            <v>30</v>
          </cell>
          <cell r="D1496" t="str">
            <v>501</v>
          </cell>
          <cell r="E1496" t="str">
            <v>80</v>
          </cell>
          <cell r="F1496" t="str">
            <v>ExpenditureWorkshopExecutive SalariesLubrication Service</v>
          </cell>
          <cell r="H1496">
            <v>39126.31</v>
          </cell>
          <cell r="I1496" t="str">
            <v/>
          </cell>
          <cell r="J1496">
            <v>39126.31</v>
          </cell>
          <cell r="K1496">
            <v>0</v>
          </cell>
          <cell r="L1496">
            <v>39126.31</v>
          </cell>
        </row>
        <row r="1497">
          <cell r="A1497" t="str">
            <v>503050199</v>
          </cell>
          <cell r="B1497" t="str">
            <v>50</v>
          </cell>
          <cell r="C1497" t="str">
            <v>30</v>
          </cell>
          <cell r="D1497" t="str">
            <v>501</v>
          </cell>
          <cell r="E1497" t="str">
            <v>99</v>
          </cell>
          <cell r="F1497" t="str">
            <v>ExpenditureWorkshopExecutive SalariesGeneral</v>
          </cell>
          <cell r="H1497" t="str">
            <v/>
          </cell>
          <cell r="I1497" t="str">
            <v/>
          </cell>
          <cell r="J1497">
            <v>0</v>
          </cell>
          <cell r="K1497">
            <v>0</v>
          </cell>
          <cell r="L1497">
            <v>0</v>
          </cell>
        </row>
        <row r="1498">
          <cell r="A1498" t="str">
            <v>503050210</v>
          </cell>
          <cell r="B1498" t="str">
            <v>50</v>
          </cell>
          <cell r="C1498" t="str">
            <v>30</v>
          </cell>
          <cell r="D1498" t="str">
            <v>502</v>
          </cell>
          <cell r="E1498" t="str">
            <v>10</v>
          </cell>
          <cell r="F1498" t="str">
            <v>ExpenditureWorkshopStaff SalariesFord</v>
          </cell>
          <cell r="H1498">
            <v>126880.04</v>
          </cell>
          <cell r="I1498" t="str">
            <v/>
          </cell>
          <cell r="J1498">
            <v>126880.04</v>
          </cell>
          <cell r="K1498">
            <v>0</v>
          </cell>
          <cell r="L1498">
            <v>126880.04</v>
          </cell>
        </row>
        <row r="1499">
          <cell r="A1499" t="str">
            <v>503050220</v>
          </cell>
          <cell r="B1499" t="str">
            <v>50</v>
          </cell>
          <cell r="C1499" t="str">
            <v>30</v>
          </cell>
          <cell r="D1499" t="str">
            <v>502</v>
          </cell>
          <cell r="E1499" t="str">
            <v>20</v>
          </cell>
          <cell r="F1499" t="str">
            <v>ExpenditureWorkshopStaff SalariesBajaj</v>
          </cell>
          <cell r="H1499">
            <v>132012.42000000001</v>
          </cell>
          <cell r="I1499" t="str">
            <v/>
          </cell>
          <cell r="J1499">
            <v>132012.42000000001</v>
          </cell>
          <cell r="K1499">
            <v>0</v>
          </cell>
          <cell r="L1499">
            <v>132012.42000000001</v>
          </cell>
        </row>
        <row r="1500">
          <cell r="A1500" t="str">
            <v>503050221</v>
          </cell>
          <cell r="B1500" t="str">
            <v>50</v>
          </cell>
          <cell r="C1500" t="str">
            <v>30</v>
          </cell>
          <cell r="D1500" t="str">
            <v>502</v>
          </cell>
          <cell r="E1500" t="str">
            <v>21</v>
          </cell>
          <cell r="F1500" t="str">
            <v>ExpenditureWorkshopStaff SalariesV/S-Bajaj 2Wheeler</v>
          </cell>
          <cell r="H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A1501" t="str">
            <v>503050222</v>
          </cell>
          <cell r="B1501" t="str">
            <v>50</v>
          </cell>
          <cell r="C1501" t="str">
            <v>30</v>
          </cell>
          <cell r="D1501" t="str">
            <v>502</v>
          </cell>
          <cell r="E1501" t="str">
            <v>22</v>
          </cell>
          <cell r="F1501" t="str">
            <v>ExpenditureWorkshopStaff SalariesV/S-Bajaj 3Wheeler</v>
          </cell>
          <cell r="H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A1502" t="str">
            <v>503050230</v>
          </cell>
          <cell r="B1502" t="str">
            <v>50</v>
          </cell>
          <cell r="C1502" t="str">
            <v>30</v>
          </cell>
          <cell r="D1502" t="str">
            <v>502</v>
          </cell>
          <cell r="E1502" t="str">
            <v>30</v>
          </cell>
          <cell r="F1502" t="str">
            <v>ExpenditureWorkshopStaff SalariesEicher</v>
          </cell>
          <cell r="H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A1503" t="str">
            <v>503050240</v>
          </cell>
          <cell r="B1503" t="str">
            <v>50</v>
          </cell>
          <cell r="C1503" t="str">
            <v>30</v>
          </cell>
          <cell r="D1503" t="str">
            <v>502</v>
          </cell>
          <cell r="E1503" t="str">
            <v>40</v>
          </cell>
          <cell r="F1503" t="str">
            <v>ExpenditureWorkshopStaff SalariesFarmtrac</v>
          </cell>
          <cell r="H1503" t="str">
            <v/>
          </cell>
          <cell r="I1503" t="str">
            <v/>
          </cell>
          <cell r="J1503">
            <v>0</v>
          </cell>
          <cell r="K1503">
            <v>0</v>
          </cell>
          <cell r="L1503">
            <v>0</v>
          </cell>
        </row>
        <row r="1504">
          <cell r="A1504" t="str">
            <v>503050260</v>
          </cell>
          <cell r="B1504" t="str">
            <v>50</v>
          </cell>
          <cell r="C1504" t="str">
            <v>30</v>
          </cell>
          <cell r="D1504" t="str">
            <v>502</v>
          </cell>
          <cell r="E1504" t="str">
            <v>60</v>
          </cell>
          <cell r="F1504" t="str">
            <v>ExpenditureWorkshopStaff SalariesAccident Repair</v>
          </cell>
          <cell r="H1504">
            <v>55524.92</v>
          </cell>
          <cell r="I1504" t="str">
            <v/>
          </cell>
          <cell r="J1504">
            <v>55524.92</v>
          </cell>
          <cell r="K1504">
            <v>0</v>
          </cell>
          <cell r="L1504">
            <v>55524.92</v>
          </cell>
        </row>
        <row r="1505">
          <cell r="A1505" t="str">
            <v>503050270</v>
          </cell>
          <cell r="B1505" t="str">
            <v>50</v>
          </cell>
          <cell r="C1505" t="str">
            <v>30</v>
          </cell>
          <cell r="D1505" t="str">
            <v>502</v>
          </cell>
          <cell r="E1505" t="str">
            <v>70</v>
          </cell>
          <cell r="F1505" t="str">
            <v>ExpenditureWorkshopStaff SalariesUnit Repair</v>
          </cell>
          <cell r="H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A1506" t="str">
            <v>503050280</v>
          </cell>
          <cell r="B1506" t="str">
            <v>50</v>
          </cell>
          <cell r="C1506" t="str">
            <v>30</v>
          </cell>
          <cell r="D1506" t="str">
            <v>502</v>
          </cell>
          <cell r="E1506" t="str">
            <v>80</v>
          </cell>
          <cell r="F1506" t="str">
            <v>ExpenditureWorkshopStaff SalariesLubrication Service</v>
          </cell>
          <cell r="H1506">
            <v>32182.94</v>
          </cell>
          <cell r="I1506" t="str">
            <v/>
          </cell>
          <cell r="J1506">
            <v>32182.94</v>
          </cell>
          <cell r="K1506">
            <v>0</v>
          </cell>
          <cell r="L1506">
            <v>32182.94</v>
          </cell>
        </row>
        <row r="1507">
          <cell r="A1507" t="str">
            <v>503050299</v>
          </cell>
          <cell r="B1507" t="str">
            <v>50</v>
          </cell>
          <cell r="C1507" t="str">
            <v>30</v>
          </cell>
          <cell r="D1507" t="str">
            <v>502</v>
          </cell>
          <cell r="E1507" t="str">
            <v>99</v>
          </cell>
          <cell r="F1507" t="str">
            <v>ExpenditureWorkshopStaff SalariesGeneral</v>
          </cell>
          <cell r="H1507">
            <v>30133.35</v>
          </cell>
          <cell r="I1507" t="str">
            <v/>
          </cell>
          <cell r="J1507">
            <v>30133.35</v>
          </cell>
          <cell r="K1507">
            <v>0</v>
          </cell>
          <cell r="L1507">
            <v>30133.35</v>
          </cell>
        </row>
        <row r="1508">
          <cell r="A1508" t="str">
            <v>503050310</v>
          </cell>
          <cell r="B1508" t="str">
            <v>50</v>
          </cell>
          <cell r="C1508" t="str">
            <v>30</v>
          </cell>
          <cell r="D1508" t="str">
            <v>503</v>
          </cell>
          <cell r="E1508" t="str">
            <v>10</v>
          </cell>
          <cell r="F1508" t="str">
            <v>ExpenditureWorkshopBonus &amp; GratuityFord</v>
          </cell>
          <cell r="H1508">
            <v>185890.8</v>
          </cell>
          <cell r="I1508">
            <v>9535.6</v>
          </cell>
          <cell r="J1508">
            <v>176355.20000000001</v>
          </cell>
          <cell r="K1508">
            <v>0</v>
          </cell>
          <cell r="L1508">
            <v>176355.20000000001</v>
          </cell>
        </row>
        <row r="1509">
          <cell r="A1509" t="str">
            <v>503050311</v>
          </cell>
          <cell r="B1509" t="str">
            <v>50</v>
          </cell>
          <cell r="C1509" t="str">
            <v>30</v>
          </cell>
          <cell r="D1509" t="str">
            <v>503</v>
          </cell>
          <cell r="E1509" t="str">
            <v>11</v>
          </cell>
          <cell r="F1509" t="str">
            <v>ExpenditureWorkshopBonus &amp; GratuityV/S-Ford Passenger</v>
          </cell>
          <cell r="H1509" t="str">
            <v/>
          </cell>
          <cell r="I1509" t="str">
            <v/>
          </cell>
          <cell r="J1509">
            <v>0</v>
          </cell>
          <cell r="K1509">
            <v>0</v>
          </cell>
          <cell r="L1509">
            <v>0</v>
          </cell>
        </row>
        <row r="1510">
          <cell r="A1510" t="str">
            <v>503050320</v>
          </cell>
          <cell r="B1510" t="str">
            <v>50</v>
          </cell>
          <cell r="C1510" t="str">
            <v>30</v>
          </cell>
          <cell r="D1510" t="str">
            <v>503</v>
          </cell>
          <cell r="E1510" t="str">
            <v>20</v>
          </cell>
          <cell r="F1510" t="str">
            <v>ExpenditureWorkshopBonus &amp; GratuityBajaj</v>
          </cell>
          <cell r="H1510">
            <v>158109.79</v>
          </cell>
          <cell r="I1510">
            <v>5224.1899999999996</v>
          </cell>
          <cell r="J1510">
            <v>152885.6</v>
          </cell>
          <cell r="K1510">
            <v>0</v>
          </cell>
          <cell r="L1510">
            <v>152885.6</v>
          </cell>
        </row>
        <row r="1511">
          <cell r="A1511" t="str">
            <v>503050321</v>
          </cell>
          <cell r="B1511" t="str">
            <v>50</v>
          </cell>
          <cell r="C1511" t="str">
            <v>30</v>
          </cell>
          <cell r="D1511" t="str">
            <v>503</v>
          </cell>
          <cell r="E1511" t="str">
            <v>21</v>
          </cell>
          <cell r="F1511" t="str">
            <v>ExpenditureWorkshopBonus &amp; GratuityV/S-Bajaj 2Wheeler</v>
          </cell>
          <cell r="H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A1512" t="str">
            <v>503050322</v>
          </cell>
          <cell r="B1512" t="str">
            <v>50</v>
          </cell>
          <cell r="C1512" t="str">
            <v>30</v>
          </cell>
          <cell r="D1512" t="str">
            <v>503</v>
          </cell>
          <cell r="E1512" t="str">
            <v>22</v>
          </cell>
          <cell r="F1512" t="str">
            <v>ExpenditureWorkshopBonus &amp; GratuityV/S-Bajaj 3Wheeler</v>
          </cell>
          <cell r="H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A1513" t="str">
            <v>503050330</v>
          </cell>
          <cell r="B1513" t="str">
            <v>50</v>
          </cell>
          <cell r="C1513" t="str">
            <v>30</v>
          </cell>
          <cell r="D1513" t="str">
            <v>503</v>
          </cell>
          <cell r="E1513" t="str">
            <v>30</v>
          </cell>
          <cell r="F1513" t="str">
            <v>ExpenditureWorkshopBonus &amp; GratuityEicher</v>
          </cell>
          <cell r="H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A1514" t="str">
            <v>503050340</v>
          </cell>
          <cell r="B1514" t="str">
            <v>50</v>
          </cell>
          <cell r="C1514" t="str">
            <v>30</v>
          </cell>
          <cell r="D1514" t="str">
            <v>503</v>
          </cell>
          <cell r="E1514" t="str">
            <v>40</v>
          </cell>
          <cell r="F1514" t="str">
            <v>ExpenditureWorkshopBonus &amp; GratuityFarmtrac</v>
          </cell>
          <cell r="H1514" t="str">
            <v/>
          </cell>
          <cell r="I1514" t="str">
            <v/>
          </cell>
          <cell r="J1514">
            <v>0</v>
          </cell>
          <cell r="K1514">
            <v>0</v>
          </cell>
          <cell r="L1514">
            <v>0</v>
          </cell>
        </row>
        <row r="1515">
          <cell r="A1515" t="str">
            <v>503050360</v>
          </cell>
          <cell r="B1515" t="str">
            <v>50</v>
          </cell>
          <cell r="C1515" t="str">
            <v>30</v>
          </cell>
          <cell r="D1515" t="str">
            <v>503</v>
          </cell>
          <cell r="E1515" t="str">
            <v>60</v>
          </cell>
          <cell r="F1515" t="str">
            <v>ExpenditureWorkshopBonus &amp; GratuityAccident Repair</v>
          </cell>
          <cell r="H1515">
            <v>106584.57</v>
          </cell>
          <cell r="I1515">
            <v>9535.6</v>
          </cell>
          <cell r="J1515">
            <v>97048.97</v>
          </cell>
          <cell r="K1515">
            <v>0</v>
          </cell>
          <cell r="L1515">
            <v>97048.97</v>
          </cell>
        </row>
        <row r="1516">
          <cell r="A1516" t="str">
            <v>503050380</v>
          </cell>
          <cell r="B1516" t="str">
            <v>50</v>
          </cell>
          <cell r="C1516" t="str">
            <v>30</v>
          </cell>
          <cell r="D1516" t="str">
            <v>503</v>
          </cell>
          <cell r="E1516" t="str">
            <v>80</v>
          </cell>
          <cell r="F1516" t="str">
            <v>ExpenditureWorkshopBonus &amp; GratuityLubrication Service</v>
          </cell>
          <cell r="H1516">
            <v>52972.86</v>
          </cell>
          <cell r="I1516">
            <v>5224.1899999999996</v>
          </cell>
          <cell r="J1516">
            <v>47748.67</v>
          </cell>
          <cell r="K1516">
            <v>0</v>
          </cell>
          <cell r="L1516">
            <v>47748.67</v>
          </cell>
        </row>
        <row r="1517">
          <cell r="A1517" t="str">
            <v>503050399</v>
          </cell>
          <cell r="B1517" t="str">
            <v>50</v>
          </cell>
          <cell r="C1517" t="str">
            <v>30</v>
          </cell>
          <cell r="D1517" t="str">
            <v>503</v>
          </cell>
          <cell r="E1517" t="str">
            <v>99</v>
          </cell>
          <cell r="F1517" t="str">
            <v>ExpenditureWorkshopBonus &amp; GratuityGeneral</v>
          </cell>
          <cell r="H1517" t="str">
            <v/>
          </cell>
          <cell r="I1517" t="str">
            <v/>
          </cell>
          <cell r="J1517">
            <v>0</v>
          </cell>
          <cell r="K1517">
            <v>0</v>
          </cell>
          <cell r="L1517">
            <v>0</v>
          </cell>
        </row>
        <row r="1518">
          <cell r="A1518" t="str">
            <v>503050510</v>
          </cell>
          <cell r="B1518" t="str">
            <v>50</v>
          </cell>
          <cell r="C1518" t="str">
            <v>30</v>
          </cell>
          <cell r="D1518" t="str">
            <v>505</v>
          </cell>
          <cell r="E1518" t="str">
            <v>10</v>
          </cell>
          <cell r="F1518" t="str">
            <v>ExpenditureWorkshopStaff Benefits &amp; WelfareFord</v>
          </cell>
          <cell r="H1518" t="str">
            <v/>
          </cell>
          <cell r="I1518" t="str">
            <v/>
          </cell>
          <cell r="J1518">
            <v>0</v>
          </cell>
          <cell r="K1518">
            <v>0</v>
          </cell>
          <cell r="L1518">
            <v>0</v>
          </cell>
        </row>
        <row r="1519">
          <cell r="A1519" t="str">
            <v>503050520</v>
          </cell>
          <cell r="B1519" t="str">
            <v>50</v>
          </cell>
          <cell r="C1519" t="str">
            <v>30</v>
          </cell>
          <cell r="D1519" t="str">
            <v>505</v>
          </cell>
          <cell r="E1519" t="str">
            <v>20</v>
          </cell>
          <cell r="F1519" t="str">
            <v>ExpenditureWorkshopStaff Benefits &amp; WelfareBajaj</v>
          </cell>
          <cell r="H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A1520" t="str">
            <v>503050560</v>
          </cell>
          <cell r="B1520" t="str">
            <v>50</v>
          </cell>
          <cell r="C1520" t="str">
            <v>30</v>
          </cell>
          <cell r="D1520" t="str">
            <v>505</v>
          </cell>
          <cell r="E1520" t="str">
            <v>60</v>
          </cell>
          <cell r="F1520" t="str">
            <v>ExpenditureWorkshopStaff Benefits &amp; WelfareAccident Repair</v>
          </cell>
          <cell r="H1520" t="str">
            <v/>
          </cell>
          <cell r="I1520" t="str">
            <v/>
          </cell>
          <cell r="J1520">
            <v>0</v>
          </cell>
          <cell r="K1520">
            <v>0</v>
          </cell>
          <cell r="L1520">
            <v>0</v>
          </cell>
        </row>
        <row r="1521">
          <cell r="A1521" t="str">
            <v>503050599</v>
          </cell>
          <cell r="B1521" t="str">
            <v>50</v>
          </cell>
          <cell r="C1521" t="str">
            <v>30</v>
          </cell>
          <cell r="D1521" t="str">
            <v>505</v>
          </cell>
          <cell r="E1521" t="str">
            <v>99</v>
          </cell>
          <cell r="F1521" t="str">
            <v>ExpenditureWorkshopStaff Benefits &amp; WelfareGeneral</v>
          </cell>
          <cell r="H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A1522" t="str">
            <v>503050610</v>
          </cell>
          <cell r="B1522" t="str">
            <v>50</v>
          </cell>
          <cell r="C1522" t="str">
            <v>30</v>
          </cell>
          <cell r="D1522" t="str">
            <v>506</v>
          </cell>
          <cell r="E1522" t="str">
            <v>10</v>
          </cell>
          <cell r="F1522" t="str">
            <v>ExpenditureWorkshopStaff TrainingFord</v>
          </cell>
          <cell r="H1522">
            <v>10768.68</v>
          </cell>
          <cell r="I1522" t="str">
            <v/>
          </cell>
          <cell r="J1522">
            <v>10768.68</v>
          </cell>
          <cell r="K1522">
            <v>0</v>
          </cell>
          <cell r="L1522">
            <v>10768.68</v>
          </cell>
        </row>
        <row r="1523">
          <cell r="A1523" t="str">
            <v>503050620</v>
          </cell>
          <cell r="B1523" t="str">
            <v>50</v>
          </cell>
          <cell r="C1523" t="str">
            <v>30</v>
          </cell>
          <cell r="D1523" t="str">
            <v>506</v>
          </cell>
          <cell r="E1523" t="str">
            <v>20</v>
          </cell>
          <cell r="F1523" t="str">
            <v>ExpenditureWorkshopStaff TrainingBajaj</v>
          </cell>
          <cell r="H1523" t="str">
            <v/>
          </cell>
          <cell r="I1523" t="str">
            <v/>
          </cell>
          <cell r="J1523">
            <v>0</v>
          </cell>
          <cell r="K1523">
            <v>0</v>
          </cell>
          <cell r="L1523">
            <v>0</v>
          </cell>
        </row>
        <row r="1524">
          <cell r="A1524" t="str">
            <v>503050621</v>
          </cell>
          <cell r="B1524" t="str">
            <v>50</v>
          </cell>
          <cell r="C1524" t="str">
            <v>30</v>
          </cell>
          <cell r="D1524" t="str">
            <v>506</v>
          </cell>
          <cell r="E1524" t="str">
            <v>21</v>
          </cell>
          <cell r="F1524" t="str">
            <v>ExpenditureWorkshopStaff TrainingV/S-Bajaj 2Wheeler</v>
          </cell>
          <cell r="H1524" t="str">
            <v/>
          </cell>
          <cell r="I1524" t="str">
            <v/>
          </cell>
          <cell r="J1524">
            <v>0</v>
          </cell>
          <cell r="K1524">
            <v>0</v>
          </cell>
          <cell r="L1524">
            <v>0</v>
          </cell>
        </row>
        <row r="1525">
          <cell r="A1525" t="str">
            <v>503050622</v>
          </cell>
          <cell r="B1525" t="str">
            <v>50</v>
          </cell>
          <cell r="C1525" t="str">
            <v>30</v>
          </cell>
          <cell r="D1525" t="str">
            <v>506</v>
          </cell>
          <cell r="E1525" t="str">
            <v>22</v>
          </cell>
          <cell r="F1525" t="str">
            <v>ExpenditureWorkshopStaff TrainingV/S-Bajaj 3Wheeler</v>
          </cell>
          <cell r="H1525" t="str">
            <v/>
          </cell>
          <cell r="I1525" t="str">
            <v/>
          </cell>
          <cell r="J1525">
            <v>0</v>
          </cell>
          <cell r="K1525">
            <v>0</v>
          </cell>
          <cell r="L1525">
            <v>0</v>
          </cell>
        </row>
        <row r="1526">
          <cell r="A1526" t="str">
            <v>503050660</v>
          </cell>
          <cell r="B1526" t="str">
            <v>50</v>
          </cell>
          <cell r="C1526" t="str">
            <v>30</v>
          </cell>
          <cell r="D1526" t="str">
            <v>506</v>
          </cell>
          <cell r="E1526" t="str">
            <v>60</v>
          </cell>
          <cell r="F1526" t="str">
            <v>ExpenditureWorkshopStaff TrainingAccident Repair</v>
          </cell>
          <cell r="H1526">
            <v>2600</v>
          </cell>
          <cell r="I1526" t="str">
            <v/>
          </cell>
          <cell r="J1526">
            <v>2600</v>
          </cell>
          <cell r="K1526">
            <v>0</v>
          </cell>
          <cell r="L1526">
            <v>2600</v>
          </cell>
        </row>
        <row r="1527">
          <cell r="A1527" t="str">
            <v>503050680</v>
          </cell>
          <cell r="B1527" t="str">
            <v>50</v>
          </cell>
          <cell r="C1527" t="str">
            <v>30</v>
          </cell>
          <cell r="D1527" t="str">
            <v>506</v>
          </cell>
          <cell r="E1527" t="str">
            <v>80</v>
          </cell>
          <cell r="F1527" t="str">
            <v>ExpenditureWorkshopStaff TrainingLubrication Service</v>
          </cell>
          <cell r="H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A1528" t="str">
            <v>503050699</v>
          </cell>
          <cell r="B1528" t="str">
            <v>50</v>
          </cell>
          <cell r="C1528" t="str">
            <v>30</v>
          </cell>
          <cell r="D1528" t="str">
            <v>506</v>
          </cell>
          <cell r="E1528" t="str">
            <v>99</v>
          </cell>
          <cell r="F1528" t="str">
            <v>ExpenditureWorkshopStaff TrainingGeneral</v>
          </cell>
          <cell r="H1528" t="str">
            <v/>
          </cell>
          <cell r="I1528" t="str">
            <v/>
          </cell>
          <cell r="J1528">
            <v>0</v>
          </cell>
          <cell r="K1528">
            <v>0</v>
          </cell>
          <cell r="L1528">
            <v>0</v>
          </cell>
        </row>
        <row r="1529">
          <cell r="A1529" t="str">
            <v>503050710</v>
          </cell>
          <cell r="B1529" t="str">
            <v>50</v>
          </cell>
          <cell r="C1529" t="str">
            <v>30</v>
          </cell>
          <cell r="D1529" t="str">
            <v>507</v>
          </cell>
          <cell r="E1529" t="str">
            <v>10</v>
          </cell>
          <cell r="F1529" t="str">
            <v>ExpenditureWorkshopRent &amp; RatesFord</v>
          </cell>
          <cell r="H1529">
            <v>148513.82999999999</v>
          </cell>
          <cell r="I1529" t="str">
            <v/>
          </cell>
          <cell r="J1529">
            <v>148513.82999999999</v>
          </cell>
          <cell r="K1529">
            <v>0</v>
          </cell>
          <cell r="L1529">
            <v>148513.82999999999</v>
          </cell>
        </row>
        <row r="1530">
          <cell r="A1530" t="str">
            <v>503050720</v>
          </cell>
          <cell r="B1530" t="str">
            <v>50</v>
          </cell>
          <cell r="C1530" t="str">
            <v>30</v>
          </cell>
          <cell r="D1530" t="str">
            <v>507</v>
          </cell>
          <cell r="E1530" t="str">
            <v>20</v>
          </cell>
          <cell r="F1530" t="str">
            <v>ExpenditureWorkshopRent &amp; RatesBajaj</v>
          </cell>
          <cell r="H1530">
            <v>48652.05</v>
          </cell>
          <cell r="I1530" t="str">
            <v/>
          </cell>
          <cell r="J1530">
            <v>48652.05</v>
          </cell>
          <cell r="K1530">
            <v>0</v>
          </cell>
          <cell r="L1530">
            <v>48652.05</v>
          </cell>
        </row>
        <row r="1531">
          <cell r="A1531" t="str">
            <v>503050730</v>
          </cell>
          <cell r="B1531" t="str">
            <v>50</v>
          </cell>
          <cell r="C1531" t="str">
            <v>30</v>
          </cell>
          <cell r="D1531" t="str">
            <v>507</v>
          </cell>
          <cell r="E1531" t="str">
            <v>30</v>
          </cell>
          <cell r="F1531" t="str">
            <v>ExpenditureWorkshopRent &amp; RatesEicher</v>
          </cell>
          <cell r="H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A1532" t="str">
            <v>503050740</v>
          </cell>
          <cell r="B1532" t="str">
            <v>50</v>
          </cell>
          <cell r="C1532" t="str">
            <v>30</v>
          </cell>
          <cell r="D1532" t="str">
            <v>507</v>
          </cell>
          <cell r="E1532" t="str">
            <v>40</v>
          </cell>
          <cell r="F1532" t="str">
            <v>ExpenditureWorkshopRent &amp; RatesFarmtrac</v>
          </cell>
          <cell r="H1532" t="str">
            <v/>
          </cell>
          <cell r="I1532" t="str">
            <v/>
          </cell>
          <cell r="J1532">
            <v>0</v>
          </cell>
          <cell r="K1532">
            <v>0</v>
          </cell>
          <cell r="L1532">
            <v>0</v>
          </cell>
        </row>
        <row r="1533">
          <cell r="A1533" t="str">
            <v>503050760</v>
          </cell>
          <cell r="B1533" t="str">
            <v>50</v>
          </cell>
          <cell r="C1533" t="str">
            <v>30</v>
          </cell>
          <cell r="D1533" t="str">
            <v>507</v>
          </cell>
          <cell r="E1533" t="str">
            <v>60</v>
          </cell>
          <cell r="F1533" t="str">
            <v>ExpenditureWorkshopRent &amp; RatesAccident Repair</v>
          </cell>
          <cell r="H1533">
            <v>1227</v>
          </cell>
          <cell r="I1533" t="str">
            <v/>
          </cell>
          <cell r="J1533">
            <v>1227</v>
          </cell>
          <cell r="K1533">
            <v>0</v>
          </cell>
          <cell r="L1533">
            <v>1227</v>
          </cell>
        </row>
        <row r="1534">
          <cell r="A1534" t="str">
            <v>503050780</v>
          </cell>
          <cell r="B1534" t="str">
            <v>50</v>
          </cell>
          <cell r="C1534" t="str">
            <v>30</v>
          </cell>
          <cell r="D1534" t="str">
            <v>507</v>
          </cell>
          <cell r="E1534" t="str">
            <v>80</v>
          </cell>
          <cell r="F1534" t="str">
            <v>ExpenditureWorkshopRent &amp; RatesLubrication Service</v>
          </cell>
          <cell r="H1534">
            <v>91544.82</v>
          </cell>
          <cell r="I1534" t="str">
            <v/>
          </cell>
          <cell r="J1534">
            <v>91544.82</v>
          </cell>
          <cell r="K1534">
            <v>0</v>
          </cell>
          <cell r="L1534">
            <v>91544.82</v>
          </cell>
        </row>
        <row r="1535">
          <cell r="A1535" t="str">
            <v>503050810</v>
          </cell>
          <cell r="B1535" t="str">
            <v>50</v>
          </cell>
          <cell r="C1535" t="str">
            <v>30</v>
          </cell>
          <cell r="D1535" t="str">
            <v>508</v>
          </cell>
          <cell r="E1535" t="str">
            <v>10</v>
          </cell>
          <cell r="F1535" t="str">
            <v>ExpenditureWorkshopElectricityFord</v>
          </cell>
          <cell r="H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A1536" t="str">
            <v>503050820</v>
          </cell>
          <cell r="B1536" t="str">
            <v>50</v>
          </cell>
          <cell r="C1536" t="str">
            <v>30</v>
          </cell>
          <cell r="D1536" t="str">
            <v>508</v>
          </cell>
          <cell r="E1536" t="str">
            <v>20</v>
          </cell>
          <cell r="F1536" t="str">
            <v>ExpenditureWorkshopElectricityBajaj</v>
          </cell>
          <cell r="H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A1537" t="str">
            <v>503050830</v>
          </cell>
          <cell r="B1537" t="str">
            <v>50</v>
          </cell>
          <cell r="C1537" t="str">
            <v>30</v>
          </cell>
          <cell r="D1537" t="str">
            <v>508</v>
          </cell>
          <cell r="E1537" t="str">
            <v>30</v>
          </cell>
          <cell r="F1537" t="str">
            <v>ExpenditureWorkshopElectricityEicher</v>
          </cell>
          <cell r="H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A1538" t="str">
            <v>503050840</v>
          </cell>
          <cell r="B1538" t="str">
            <v>50</v>
          </cell>
          <cell r="C1538" t="str">
            <v>30</v>
          </cell>
          <cell r="D1538" t="str">
            <v>508</v>
          </cell>
          <cell r="E1538" t="str">
            <v>40</v>
          </cell>
          <cell r="F1538" t="str">
            <v>ExpenditureWorkshopElectricityFarmtrac</v>
          </cell>
          <cell r="H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A1539" t="str">
            <v>503050860</v>
          </cell>
          <cell r="B1539" t="str">
            <v>50</v>
          </cell>
          <cell r="C1539" t="str">
            <v>30</v>
          </cell>
          <cell r="D1539" t="str">
            <v>508</v>
          </cell>
          <cell r="E1539" t="str">
            <v>60</v>
          </cell>
          <cell r="F1539" t="str">
            <v>ExpenditureWorkshopElectricityAccident Repair</v>
          </cell>
          <cell r="H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A1540" t="str">
            <v>503050880</v>
          </cell>
          <cell r="B1540" t="str">
            <v>50</v>
          </cell>
          <cell r="C1540" t="str">
            <v>30</v>
          </cell>
          <cell r="D1540" t="str">
            <v>508</v>
          </cell>
          <cell r="E1540" t="str">
            <v>80</v>
          </cell>
          <cell r="F1540" t="str">
            <v>ExpenditureWorkshopElectricityLubrication Service</v>
          </cell>
          <cell r="H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A1541" t="str">
            <v>503050910</v>
          </cell>
          <cell r="B1541" t="str">
            <v>50</v>
          </cell>
          <cell r="C1541" t="str">
            <v>30</v>
          </cell>
          <cell r="D1541" t="str">
            <v>509</v>
          </cell>
          <cell r="E1541" t="str">
            <v>10</v>
          </cell>
          <cell r="F1541" t="str">
            <v>ExpenditureWorkshopTravelling &amp; SubsistanceFord</v>
          </cell>
          <cell r="H1541" t="str">
            <v/>
          </cell>
          <cell r="I1541" t="str">
            <v/>
          </cell>
          <cell r="J1541">
            <v>0</v>
          </cell>
          <cell r="K1541">
            <v>0</v>
          </cell>
          <cell r="L1541">
            <v>0</v>
          </cell>
        </row>
        <row r="1542">
          <cell r="A1542" t="str">
            <v>503050920</v>
          </cell>
          <cell r="B1542" t="str">
            <v>50</v>
          </cell>
          <cell r="C1542" t="str">
            <v>30</v>
          </cell>
          <cell r="D1542" t="str">
            <v>509</v>
          </cell>
          <cell r="E1542" t="str">
            <v>20</v>
          </cell>
          <cell r="F1542" t="str">
            <v>ExpenditureWorkshopTravelling &amp; SubsistanceBajaj</v>
          </cell>
          <cell r="H1542">
            <v>70</v>
          </cell>
          <cell r="I1542" t="str">
            <v/>
          </cell>
          <cell r="J1542">
            <v>70</v>
          </cell>
          <cell r="K1542">
            <v>0</v>
          </cell>
          <cell r="L1542">
            <v>70</v>
          </cell>
        </row>
        <row r="1543">
          <cell r="A1543" t="str">
            <v>503050921</v>
          </cell>
          <cell r="B1543" t="str">
            <v>50</v>
          </cell>
          <cell r="C1543" t="str">
            <v>30</v>
          </cell>
          <cell r="D1543" t="str">
            <v>509</v>
          </cell>
          <cell r="E1543" t="str">
            <v>21</v>
          </cell>
          <cell r="F1543" t="str">
            <v>ExpenditureWorkshopTravelling &amp; SubsistanceV/S-Bajaj 2Wheeler</v>
          </cell>
          <cell r="H1543" t="str">
            <v/>
          </cell>
          <cell r="I1543" t="str">
            <v/>
          </cell>
          <cell r="J1543">
            <v>0</v>
          </cell>
          <cell r="K1543">
            <v>0</v>
          </cell>
          <cell r="L1543">
            <v>0</v>
          </cell>
        </row>
        <row r="1544">
          <cell r="A1544" t="str">
            <v>503050922</v>
          </cell>
          <cell r="B1544" t="str">
            <v>50</v>
          </cell>
          <cell r="C1544" t="str">
            <v>30</v>
          </cell>
          <cell r="D1544" t="str">
            <v>509</v>
          </cell>
          <cell r="E1544" t="str">
            <v>22</v>
          </cell>
          <cell r="F1544" t="str">
            <v>ExpenditureWorkshopTravelling &amp; SubsistanceV/S-Bajaj 3Wheeler</v>
          </cell>
          <cell r="H1544" t="str">
            <v/>
          </cell>
          <cell r="I1544" t="str">
            <v/>
          </cell>
          <cell r="J1544">
            <v>0</v>
          </cell>
          <cell r="K1544">
            <v>0</v>
          </cell>
          <cell r="L1544">
            <v>0</v>
          </cell>
        </row>
        <row r="1545">
          <cell r="A1545" t="str">
            <v>503050930</v>
          </cell>
          <cell r="B1545" t="str">
            <v>50</v>
          </cell>
          <cell r="C1545" t="str">
            <v>30</v>
          </cell>
          <cell r="D1545" t="str">
            <v>509</v>
          </cell>
          <cell r="E1545" t="str">
            <v>30</v>
          </cell>
          <cell r="F1545" t="str">
            <v>ExpenditureWorkshopTravelling &amp; SubsistanceEicher</v>
          </cell>
          <cell r="H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A1546" t="str">
            <v>503050940</v>
          </cell>
          <cell r="B1546" t="str">
            <v>50</v>
          </cell>
          <cell r="C1546" t="str">
            <v>30</v>
          </cell>
          <cell r="D1546" t="str">
            <v>509</v>
          </cell>
          <cell r="E1546" t="str">
            <v>40</v>
          </cell>
          <cell r="F1546" t="str">
            <v>ExpenditureWorkshopTravelling &amp; SubsistanceFarmtrac</v>
          </cell>
          <cell r="H1546" t="str">
            <v/>
          </cell>
          <cell r="I1546" t="str">
            <v/>
          </cell>
          <cell r="J1546">
            <v>0</v>
          </cell>
          <cell r="K1546">
            <v>0</v>
          </cell>
          <cell r="L1546">
            <v>0</v>
          </cell>
        </row>
        <row r="1547">
          <cell r="A1547" t="str">
            <v>503050960</v>
          </cell>
          <cell r="B1547" t="str">
            <v>50</v>
          </cell>
          <cell r="C1547" t="str">
            <v>30</v>
          </cell>
          <cell r="D1547" t="str">
            <v>509</v>
          </cell>
          <cell r="E1547" t="str">
            <v>60</v>
          </cell>
          <cell r="F1547" t="str">
            <v>ExpenditureWorkshopTravelling &amp; SubsistanceAccident Repair</v>
          </cell>
          <cell r="H1547" t="str">
            <v/>
          </cell>
          <cell r="I1547" t="str">
            <v/>
          </cell>
          <cell r="J1547">
            <v>0</v>
          </cell>
          <cell r="K1547">
            <v>0</v>
          </cell>
          <cell r="L1547">
            <v>0</v>
          </cell>
        </row>
        <row r="1548">
          <cell r="A1548" t="str">
            <v>503050999</v>
          </cell>
          <cell r="B1548" t="str">
            <v>50</v>
          </cell>
          <cell r="C1548" t="str">
            <v>30</v>
          </cell>
          <cell r="D1548" t="str">
            <v>509</v>
          </cell>
          <cell r="E1548" t="str">
            <v>99</v>
          </cell>
          <cell r="F1548" t="str">
            <v>ExpenditureWorkshopTravelling &amp; SubsistanceGeneral</v>
          </cell>
          <cell r="H1548" t="str">
            <v/>
          </cell>
          <cell r="I1548" t="str">
            <v/>
          </cell>
          <cell r="J1548">
            <v>0</v>
          </cell>
          <cell r="K1548">
            <v>0</v>
          </cell>
          <cell r="L1548">
            <v>0</v>
          </cell>
        </row>
        <row r="1549">
          <cell r="A1549" t="str">
            <v>503051010</v>
          </cell>
          <cell r="B1549" t="str">
            <v>50</v>
          </cell>
          <cell r="C1549" t="str">
            <v>30</v>
          </cell>
          <cell r="D1549" t="str">
            <v>510</v>
          </cell>
          <cell r="E1549" t="str">
            <v>10</v>
          </cell>
          <cell r="F1549" t="str">
            <v>ExpenditureWorkshopForeign TravelingFord</v>
          </cell>
          <cell r="H1549">
            <v>46245</v>
          </cell>
          <cell r="I1549" t="str">
            <v/>
          </cell>
          <cell r="J1549">
            <v>46245</v>
          </cell>
          <cell r="K1549">
            <v>0</v>
          </cell>
          <cell r="L1549">
            <v>46245</v>
          </cell>
        </row>
        <row r="1550">
          <cell r="A1550" t="str">
            <v>503051020</v>
          </cell>
          <cell r="B1550" t="str">
            <v>50</v>
          </cell>
          <cell r="C1550" t="str">
            <v>30</v>
          </cell>
          <cell r="D1550" t="str">
            <v>510</v>
          </cell>
          <cell r="E1550" t="str">
            <v>20</v>
          </cell>
          <cell r="F1550" t="str">
            <v>ExpenditureWorkshopForeign TravelingBajaj</v>
          </cell>
          <cell r="H1550">
            <v>138735</v>
          </cell>
          <cell r="I1550" t="str">
            <v/>
          </cell>
          <cell r="J1550">
            <v>138735</v>
          </cell>
          <cell r="K1550">
            <v>0</v>
          </cell>
          <cell r="L1550">
            <v>138735</v>
          </cell>
        </row>
        <row r="1551">
          <cell r="A1551" t="str">
            <v>503051110</v>
          </cell>
          <cell r="B1551" t="str">
            <v>50</v>
          </cell>
          <cell r="C1551" t="str">
            <v>30</v>
          </cell>
          <cell r="D1551" t="str">
            <v>511</v>
          </cell>
          <cell r="E1551" t="str">
            <v>10</v>
          </cell>
          <cell r="F1551" t="str">
            <v>ExpenditureWorkshopVehicle MaintenanceFord</v>
          </cell>
          <cell r="H1551">
            <v>24346</v>
          </cell>
          <cell r="I1551" t="str">
            <v/>
          </cell>
          <cell r="J1551">
            <v>24346</v>
          </cell>
          <cell r="K1551">
            <v>0</v>
          </cell>
          <cell r="L1551">
            <v>24346</v>
          </cell>
        </row>
        <row r="1552">
          <cell r="A1552" t="str">
            <v>503051120</v>
          </cell>
          <cell r="B1552" t="str">
            <v>50</v>
          </cell>
          <cell r="C1552" t="str">
            <v>30</v>
          </cell>
          <cell r="D1552" t="str">
            <v>511</v>
          </cell>
          <cell r="E1552" t="str">
            <v>20</v>
          </cell>
          <cell r="F1552" t="str">
            <v>ExpenditureWorkshopVehicle MaintenanceBajaj</v>
          </cell>
          <cell r="H1552">
            <v>4448</v>
          </cell>
          <cell r="I1552" t="str">
            <v/>
          </cell>
          <cell r="J1552">
            <v>4448</v>
          </cell>
          <cell r="K1552">
            <v>0</v>
          </cell>
          <cell r="L1552">
            <v>4448</v>
          </cell>
        </row>
        <row r="1553">
          <cell r="A1553" t="str">
            <v>503051130</v>
          </cell>
          <cell r="B1553" t="str">
            <v>50</v>
          </cell>
          <cell r="C1553" t="str">
            <v>30</v>
          </cell>
          <cell r="D1553" t="str">
            <v>511</v>
          </cell>
          <cell r="E1553" t="str">
            <v>30</v>
          </cell>
          <cell r="F1553" t="str">
            <v>ExpenditureWorkshopVehicle MaintenanceEicher</v>
          </cell>
          <cell r="H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A1554" t="str">
            <v>503051140</v>
          </cell>
          <cell r="B1554" t="str">
            <v>50</v>
          </cell>
          <cell r="C1554" t="str">
            <v>30</v>
          </cell>
          <cell r="D1554" t="str">
            <v>511</v>
          </cell>
          <cell r="E1554" t="str">
            <v>40</v>
          </cell>
          <cell r="F1554" t="str">
            <v>ExpenditureWorkshopVehicle MaintenanceFarmtrac</v>
          </cell>
          <cell r="H1554" t="str">
            <v/>
          </cell>
          <cell r="I1554" t="str">
            <v/>
          </cell>
          <cell r="J1554">
            <v>0</v>
          </cell>
          <cell r="K1554">
            <v>0</v>
          </cell>
          <cell r="L1554">
            <v>0</v>
          </cell>
        </row>
        <row r="1555">
          <cell r="A1555" t="str">
            <v>503051160</v>
          </cell>
          <cell r="B1555" t="str">
            <v>50</v>
          </cell>
          <cell r="C1555" t="str">
            <v>30</v>
          </cell>
          <cell r="D1555" t="str">
            <v>511</v>
          </cell>
          <cell r="E1555" t="str">
            <v>60</v>
          </cell>
          <cell r="F1555" t="str">
            <v>ExpenditureWorkshopVehicle MaintenanceAccident Repair</v>
          </cell>
          <cell r="H1555" t="str">
            <v/>
          </cell>
          <cell r="I1555" t="str">
            <v/>
          </cell>
          <cell r="J1555">
            <v>0</v>
          </cell>
          <cell r="K1555">
            <v>0</v>
          </cell>
          <cell r="L1555">
            <v>0</v>
          </cell>
        </row>
        <row r="1556">
          <cell r="A1556" t="str">
            <v>503051180</v>
          </cell>
          <cell r="B1556" t="str">
            <v>50</v>
          </cell>
          <cell r="C1556" t="str">
            <v>30</v>
          </cell>
          <cell r="D1556" t="str">
            <v>511</v>
          </cell>
          <cell r="E1556" t="str">
            <v>80</v>
          </cell>
          <cell r="F1556" t="str">
            <v>ExpenditureWorkshopVehicle MaintenanceLubrication Service</v>
          </cell>
          <cell r="H1556" t="str">
            <v/>
          </cell>
          <cell r="I1556" t="str">
            <v/>
          </cell>
          <cell r="J1556">
            <v>0</v>
          </cell>
          <cell r="K1556">
            <v>0</v>
          </cell>
          <cell r="L1556">
            <v>0</v>
          </cell>
        </row>
        <row r="1557">
          <cell r="A1557" t="str">
            <v>503051190</v>
          </cell>
          <cell r="B1557" t="str">
            <v>50</v>
          </cell>
          <cell r="C1557" t="str">
            <v>30</v>
          </cell>
          <cell r="D1557" t="str">
            <v>511</v>
          </cell>
          <cell r="E1557" t="str">
            <v>90</v>
          </cell>
          <cell r="F1557" t="str">
            <v>ExpenditureWorkshopVehicle MaintenanceGeneral Spares</v>
          </cell>
          <cell r="H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A1558" t="str">
            <v>503051199</v>
          </cell>
          <cell r="B1558" t="str">
            <v>50</v>
          </cell>
          <cell r="C1558" t="str">
            <v>30</v>
          </cell>
          <cell r="D1558" t="str">
            <v>511</v>
          </cell>
          <cell r="E1558" t="str">
            <v>99</v>
          </cell>
          <cell r="F1558" t="str">
            <v>ExpenditureWorkshopVehicle MaintenanceGeneral</v>
          </cell>
          <cell r="H1558" t="str">
            <v/>
          </cell>
          <cell r="I1558" t="str">
            <v/>
          </cell>
          <cell r="J1558">
            <v>0</v>
          </cell>
          <cell r="K1558">
            <v>0</v>
          </cell>
          <cell r="L1558">
            <v>0</v>
          </cell>
        </row>
        <row r="1559">
          <cell r="A1559" t="str">
            <v>503051210</v>
          </cell>
          <cell r="B1559" t="str">
            <v>50</v>
          </cell>
          <cell r="C1559" t="str">
            <v>30</v>
          </cell>
          <cell r="D1559" t="str">
            <v>512</v>
          </cell>
          <cell r="E1559" t="str">
            <v>10</v>
          </cell>
          <cell r="F1559" t="str">
            <v>ExpenditureWorkshopDepreciationFord</v>
          </cell>
          <cell r="H1559">
            <v>198926.64</v>
          </cell>
          <cell r="I1559" t="str">
            <v/>
          </cell>
          <cell r="J1559">
            <v>198926.64</v>
          </cell>
          <cell r="K1559">
            <v>0</v>
          </cell>
          <cell r="L1559">
            <v>198926.64</v>
          </cell>
        </row>
        <row r="1560">
          <cell r="A1560" t="str">
            <v>503051220</v>
          </cell>
          <cell r="B1560" t="str">
            <v>50</v>
          </cell>
          <cell r="C1560" t="str">
            <v>30</v>
          </cell>
          <cell r="D1560" t="str">
            <v>512</v>
          </cell>
          <cell r="E1560" t="str">
            <v>20</v>
          </cell>
          <cell r="F1560" t="str">
            <v>ExpenditureWorkshopDepreciationBajaj</v>
          </cell>
          <cell r="H1560">
            <v>109613.64</v>
          </cell>
          <cell r="I1560" t="str">
            <v/>
          </cell>
          <cell r="J1560">
            <v>109613.64</v>
          </cell>
          <cell r="K1560">
            <v>0</v>
          </cell>
          <cell r="L1560">
            <v>109613.64</v>
          </cell>
        </row>
        <row r="1561">
          <cell r="A1561" t="str">
            <v>503051230</v>
          </cell>
          <cell r="B1561" t="str">
            <v>50</v>
          </cell>
          <cell r="C1561" t="str">
            <v>30</v>
          </cell>
          <cell r="D1561" t="str">
            <v>512</v>
          </cell>
          <cell r="E1561" t="str">
            <v>30</v>
          </cell>
          <cell r="F1561" t="str">
            <v>ExpenditureWorkshopDepreciationEicher</v>
          </cell>
          <cell r="H1561" t="str">
            <v/>
          </cell>
          <cell r="I1561" t="str">
            <v/>
          </cell>
          <cell r="J1561">
            <v>0</v>
          </cell>
          <cell r="K1561">
            <v>0</v>
          </cell>
          <cell r="L1561">
            <v>0</v>
          </cell>
        </row>
        <row r="1562">
          <cell r="A1562" t="str">
            <v>503051240</v>
          </cell>
          <cell r="B1562" t="str">
            <v>50</v>
          </cell>
          <cell r="C1562" t="str">
            <v>30</v>
          </cell>
          <cell r="D1562" t="str">
            <v>512</v>
          </cell>
          <cell r="E1562" t="str">
            <v>40</v>
          </cell>
          <cell r="F1562" t="str">
            <v>ExpenditureWorkshopDepreciationFarmtrac</v>
          </cell>
          <cell r="H1562">
            <v>17973.060000000001</v>
          </cell>
          <cell r="I1562" t="str">
            <v/>
          </cell>
          <cell r="J1562">
            <v>17973.060000000001</v>
          </cell>
          <cell r="K1562">
            <v>0</v>
          </cell>
          <cell r="L1562">
            <v>17973.060000000001</v>
          </cell>
        </row>
        <row r="1563">
          <cell r="A1563" t="str">
            <v>503051260</v>
          </cell>
          <cell r="B1563" t="str">
            <v>50</v>
          </cell>
          <cell r="C1563" t="str">
            <v>30</v>
          </cell>
          <cell r="D1563" t="str">
            <v>512</v>
          </cell>
          <cell r="E1563" t="str">
            <v>60</v>
          </cell>
          <cell r="F1563" t="str">
            <v>ExpenditureWorkshopDepreciationAccident Repair</v>
          </cell>
          <cell r="H1563">
            <v>98798.55</v>
          </cell>
          <cell r="I1563" t="str">
            <v/>
          </cell>
          <cell r="J1563">
            <v>98798.55</v>
          </cell>
          <cell r="K1563">
            <v>0</v>
          </cell>
          <cell r="L1563">
            <v>98798.55</v>
          </cell>
        </row>
        <row r="1564">
          <cell r="A1564" t="str">
            <v>503051270</v>
          </cell>
          <cell r="B1564" t="str">
            <v>50</v>
          </cell>
          <cell r="C1564" t="str">
            <v>30</v>
          </cell>
          <cell r="D1564" t="str">
            <v>512</v>
          </cell>
          <cell r="E1564" t="str">
            <v>70</v>
          </cell>
          <cell r="F1564" t="str">
            <v>ExpenditureWorkshopDepreciationUnit Repair</v>
          </cell>
          <cell r="H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A1565" t="str">
            <v>503051280</v>
          </cell>
          <cell r="B1565" t="str">
            <v>50</v>
          </cell>
          <cell r="C1565" t="str">
            <v>30</v>
          </cell>
          <cell r="D1565" t="str">
            <v>512</v>
          </cell>
          <cell r="E1565" t="str">
            <v>80</v>
          </cell>
          <cell r="F1565" t="str">
            <v>ExpenditureWorkshopDepreciationLubrication Service</v>
          </cell>
          <cell r="H1565">
            <v>129958.44</v>
          </cell>
          <cell r="I1565" t="str">
            <v/>
          </cell>
          <cell r="J1565">
            <v>129958.44</v>
          </cell>
          <cell r="K1565">
            <v>0</v>
          </cell>
          <cell r="L1565">
            <v>129958.44</v>
          </cell>
        </row>
        <row r="1566">
          <cell r="A1566" t="str">
            <v>503051310</v>
          </cell>
          <cell r="B1566" t="str">
            <v>50</v>
          </cell>
          <cell r="C1566" t="str">
            <v>30</v>
          </cell>
          <cell r="D1566" t="str">
            <v>513</v>
          </cell>
          <cell r="E1566" t="str">
            <v>10</v>
          </cell>
          <cell r="F1566" t="str">
            <v>ExpenditureWorkshopSales PromotionFord</v>
          </cell>
          <cell r="H1566" t="str">
            <v/>
          </cell>
          <cell r="I1566" t="str">
            <v/>
          </cell>
          <cell r="J1566">
            <v>0</v>
          </cell>
          <cell r="K1566">
            <v>0</v>
          </cell>
          <cell r="L1566">
            <v>0</v>
          </cell>
        </row>
        <row r="1567">
          <cell r="A1567" t="str">
            <v>503051320</v>
          </cell>
          <cell r="B1567" t="str">
            <v>50</v>
          </cell>
          <cell r="C1567" t="str">
            <v>30</v>
          </cell>
          <cell r="D1567" t="str">
            <v>513</v>
          </cell>
          <cell r="E1567" t="str">
            <v>20</v>
          </cell>
          <cell r="F1567" t="str">
            <v>ExpenditureWorkshopSales PromotionBajaj</v>
          </cell>
          <cell r="H1567" t="str">
            <v/>
          </cell>
          <cell r="I1567" t="str">
            <v/>
          </cell>
          <cell r="J1567">
            <v>0</v>
          </cell>
          <cell r="K1567">
            <v>0</v>
          </cell>
          <cell r="L1567">
            <v>0</v>
          </cell>
        </row>
        <row r="1568">
          <cell r="A1568" t="str">
            <v>503051321</v>
          </cell>
          <cell r="B1568" t="str">
            <v>50</v>
          </cell>
          <cell r="C1568" t="str">
            <v>30</v>
          </cell>
          <cell r="D1568" t="str">
            <v>513</v>
          </cell>
          <cell r="E1568" t="str">
            <v>21</v>
          </cell>
          <cell r="F1568" t="str">
            <v>ExpenditureWorkshopSales PromotionV/S-Bajaj 2Wheeler</v>
          </cell>
          <cell r="H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A1569" t="str">
            <v>503051322</v>
          </cell>
          <cell r="B1569" t="str">
            <v>50</v>
          </cell>
          <cell r="C1569" t="str">
            <v>30</v>
          </cell>
          <cell r="D1569" t="str">
            <v>513</v>
          </cell>
          <cell r="E1569" t="str">
            <v>22</v>
          </cell>
          <cell r="F1569" t="str">
            <v>ExpenditureWorkshopSales PromotionV/S-Bajaj 3Wheeler</v>
          </cell>
          <cell r="H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A1570" t="str">
            <v>503051340</v>
          </cell>
          <cell r="B1570" t="str">
            <v>50</v>
          </cell>
          <cell r="C1570" t="str">
            <v>30</v>
          </cell>
          <cell r="D1570" t="str">
            <v>513</v>
          </cell>
          <cell r="E1570" t="str">
            <v>40</v>
          </cell>
          <cell r="F1570" t="str">
            <v>ExpenditureWorkshopSales PromotionFarmtrac</v>
          </cell>
          <cell r="H1570" t="str">
            <v/>
          </cell>
          <cell r="I1570" t="str">
            <v/>
          </cell>
          <cell r="J1570">
            <v>0</v>
          </cell>
          <cell r="K1570">
            <v>0</v>
          </cell>
          <cell r="L1570">
            <v>0</v>
          </cell>
        </row>
        <row r="1571">
          <cell r="A1571" t="str">
            <v>503051360</v>
          </cell>
          <cell r="B1571" t="str">
            <v>50</v>
          </cell>
          <cell r="C1571" t="str">
            <v>30</v>
          </cell>
          <cell r="D1571" t="str">
            <v>513</v>
          </cell>
          <cell r="E1571" t="str">
            <v>60</v>
          </cell>
          <cell r="F1571" t="str">
            <v>ExpenditureWorkshopSales PromotionAccident Repair</v>
          </cell>
          <cell r="H1571" t="str">
            <v/>
          </cell>
          <cell r="I1571" t="str">
            <v/>
          </cell>
          <cell r="J1571">
            <v>0</v>
          </cell>
          <cell r="K1571">
            <v>0</v>
          </cell>
          <cell r="L1571">
            <v>0</v>
          </cell>
        </row>
        <row r="1572">
          <cell r="A1572" t="str">
            <v>503051399</v>
          </cell>
          <cell r="B1572" t="str">
            <v>50</v>
          </cell>
          <cell r="C1572" t="str">
            <v>30</v>
          </cell>
          <cell r="D1572" t="str">
            <v>513</v>
          </cell>
          <cell r="E1572" t="str">
            <v>99</v>
          </cell>
          <cell r="F1572" t="str">
            <v>ExpenditureWorkshopSales PromotionGeneral</v>
          </cell>
          <cell r="H1572" t="str">
            <v/>
          </cell>
          <cell r="I1572" t="str">
            <v/>
          </cell>
          <cell r="J1572">
            <v>0</v>
          </cell>
          <cell r="K1572">
            <v>0</v>
          </cell>
          <cell r="L1572">
            <v>0</v>
          </cell>
        </row>
        <row r="1573">
          <cell r="A1573" t="str">
            <v>503051510</v>
          </cell>
          <cell r="B1573" t="str">
            <v>50</v>
          </cell>
          <cell r="C1573" t="str">
            <v>30</v>
          </cell>
          <cell r="D1573" t="str">
            <v>515</v>
          </cell>
          <cell r="E1573" t="str">
            <v>10</v>
          </cell>
          <cell r="F1573" t="str">
            <v>ExpenditureWorkshopGifts &amp; ComplementsFord</v>
          </cell>
          <cell r="H1573" t="str">
            <v/>
          </cell>
          <cell r="I1573" t="str">
            <v/>
          </cell>
          <cell r="J1573">
            <v>0</v>
          </cell>
          <cell r="K1573">
            <v>0</v>
          </cell>
          <cell r="L1573">
            <v>0</v>
          </cell>
        </row>
        <row r="1574">
          <cell r="A1574" t="str">
            <v>503051599</v>
          </cell>
          <cell r="B1574" t="str">
            <v>50</v>
          </cell>
          <cell r="C1574" t="str">
            <v>30</v>
          </cell>
          <cell r="D1574" t="str">
            <v>515</v>
          </cell>
          <cell r="E1574" t="str">
            <v>99</v>
          </cell>
          <cell r="F1574" t="str">
            <v>ExpenditureWorkshopGifts &amp; ComplementsGeneral</v>
          </cell>
          <cell r="H1574" t="str">
            <v/>
          </cell>
          <cell r="I1574" t="str">
            <v/>
          </cell>
          <cell r="J1574">
            <v>0</v>
          </cell>
          <cell r="K1574">
            <v>0</v>
          </cell>
          <cell r="L1574">
            <v>0</v>
          </cell>
        </row>
        <row r="1575">
          <cell r="A1575" t="str">
            <v>503051610</v>
          </cell>
          <cell r="B1575" t="str">
            <v>50</v>
          </cell>
          <cell r="C1575" t="str">
            <v>30</v>
          </cell>
          <cell r="D1575" t="str">
            <v>516</v>
          </cell>
          <cell r="E1575" t="str">
            <v>10</v>
          </cell>
          <cell r="F1575" t="str">
            <v>ExpenditureWorkshopTelephoneFord</v>
          </cell>
          <cell r="H1575">
            <v>0</v>
          </cell>
          <cell r="J1575">
            <v>0</v>
          </cell>
          <cell r="K1575">
            <v>7242.75</v>
          </cell>
          <cell r="L1575">
            <v>7242.75</v>
          </cell>
        </row>
        <row r="1576">
          <cell r="A1576" t="str">
            <v>503051620</v>
          </cell>
          <cell r="B1576" t="str">
            <v>50</v>
          </cell>
          <cell r="C1576" t="str">
            <v>30</v>
          </cell>
          <cell r="D1576" t="str">
            <v>516</v>
          </cell>
          <cell r="E1576" t="str">
            <v>20</v>
          </cell>
          <cell r="F1576" t="str">
            <v>ExpenditureWorkshopTelephoneBajaj</v>
          </cell>
          <cell r="H1576" t="str">
            <v/>
          </cell>
          <cell r="I1576" t="str">
            <v/>
          </cell>
          <cell r="J1576">
            <v>0</v>
          </cell>
          <cell r="K1576">
            <v>537.29999999999995</v>
          </cell>
          <cell r="L1576">
            <v>537.29999999999995</v>
          </cell>
        </row>
        <row r="1577">
          <cell r="A1577" t="str">
            <v>503051621</v>
          </cell>
          <cell r="B1577" t="str">
            <v>50</v>
          </cell>
          <cell r="C1577" t="str">
            <v>30</v>
          </cell>
          <cell r="D1577" t="str">
            <v>516</v>
          </cell>
          <cell r="E1577" t="str">
            <v>21</v>
          </cell>
          <cell r="F1577" t="str">
            <v>ExpenditureWorkshopTelephoneV/S-Bajaj 2Wheeler</v>
          </cell>
          <cell r="H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A1578" t="str">
            <v>503051630</v>
          </cell>
          <cell r="B1578" t="str">
            <v>50</v>
          </cell>
          <cell r="C1578" t="str">
            <v>30</v>
          </cell>
          <cell r="D1578" t="str">
            <v>516</v>
          </cell>
          <cell r="E1578" t="str">
            <v>30</v>
          </cell>
          <cell r="F1578" t="str">
            <v>ExpenditureWorkshopTelephoneEicher</v>
          </cell>
          <cell r="H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A1579" t="str">
            <v>503051640</v>
          </cell>
          <cell r="B1579" t="str">
            <v>50</v>
          </cell>
          <cell r="C1579" t="str">
            <v>30</v>
          </cell>
          <cell r="D1579" t="str">
            <v>516</v>
          </cell>
          <cell r="E1579" t="str">
            <v>40</v>
          </cell>
          <cell r="F1579" t="str">
            <v>ExpenditureWorkshopTelephoneFarmtrac</v>
          </cell>
          <cell r="H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A1580" t="str">
            <v>503051660</v>
          </cell>
          <cell r="B1580" t="str">
            <v>50</v>
          </cell>
          <cell r="C1580" t="str">
            <v>30</v>
          </cell>
          <cell r="D1580" t="str">
            <v>516</v>
          </cell>
          <cell r="E1580" t="str">
            <v>60</v>
          </cell>
          <cell r="F1580" t="str">
            <v>ExpenditureWorkshopTelephoneAccident Repair</v>
          </cell>
          <cell r="H1580" t="str">
            <v/>
          </cell>
          <cell r="I1580" t="str">
            <v/>
          </cell>
          <cell r="J1580">
            <v>0</v>
          </cell>
          <cell r="K1580">
            <v>2034.97</v>
          </cell>
          <cell r="L1580">
            <v>2034.97</v>
          </cell>
        </row>
        <row r="1581">
          <cell r="A1581" t="str">
            <v>503051680</v>
          </cell>
          <cell r="B1581" t="str">
            <v>50</v>
          </cell>
          <cell r="C1581" t="str">
            <v>30</v>
          </cell>
          <cell r="D1581" t="str">
            <v>516</v>
          </cell>
          <cell r="E1581" t="str">
            <v>80</v>
          </cell>
          <cell r="F1581" t="str">
            <v>ExpenditureWorkshopTelephoneLubrication Service</v>
          </cell>
          <cell r="H1581">
            <v>0</v>
          </cell>
          <cell r="J1581">
            <v>0</v>
          </cell>
          <cell r="K1581">
            <v>2258.0100000000002</v>
          </cell>
          <cell r="L1581">
            <v>2258.0100000000002</v>
          </cell>
        </row>
        <row r="1582">
          <cell r="A1582" t="str">
            <v>503051699</v>
          </cell>
          <cell r="B1582" t="str">
            <v>50</v>
          </cell>
          <cell r="C1582" t="str">
            <v>30</v>
          </cell>
          <cell r="D1582" t="str">
            <v>516</v>
          </cell>
          <cell r="E1582" t="str">
            <v>99</v>
          </cell>
          <cell r="F1582" t="str">
            <v>ExpenditureWorkshopTelephoneGeneral</v>
          </cell>
          <cell r="H1582" t="str">
            <v/>
          </cell>
          <cell r="I1582" t="str">
            <v/>
          </cell>
          <cell r="J1582">
            <v>0</v>
          </cell>
          <cell r="K1582">
            <v>0</v>
          </cell>
          <cell r="L1582">
            <v>0</v>
          </cell>
        </row>
        <row r="1583">
          <cell r="A1583" t="str">
            <v>503051810</v>
          </cell>
          <cell r="B1583" t="str">
            <v>50</v>
          </cell>
          <cell r="C1583" t="str">
            <v>30</v>
          </cell>
          <cell r="D1583" t="str">
            <v>518</v>
          </cell>
          <cell r="E1583" t="str">
            <v>10</v>
          </cell>
          <cell r="F1583" t="str">
            <v>ExpenditureWorkshopInsuranceFord</v>
          </cell>
          <cell r="H1583">
            <v>54215.71</v>
          </cell>
          <cell r="I1583" t="str">
            <v/>
          </cell>
          <cell r="J1583">
            <v>54215.71</v>
          </cell>
          <cell r="K1583">
            <v>0</v>
          </cell>
          <cell r="L1583">
            <v>54215.71</v>
          </cell>
        </row>
        <row r="1584">
          <cell r="A1584" t="str">
            <v>503051820</v>
          </cell>
          <cell r="B1584" t="str">
            <v>50</v>
          </cell>
          <cell r="C1584" t="str">
            <v>30</v>
          </cell>
          <cell r="D1584" t="str">
            <v>518</v>
          </cell>
          <cell r="E1584" t="str">
            <v>20</v>
          </cell>
          <cell r="F1584" t="str">
            <v>ExpenditureWorkshopInsuranceBajaj</v>
          </cell>
          <cell r="H1584">
            <v>41386.449999999997</v>
          </cell>
          <cell r="I1584" t="str">
            <v/>
          </cell>
          <cell r="J1584">
            <v>41386.449999999997</v>
          </cell>
          <cell r="K1584">
            <v>0</v>
          </cell>
          <cell r="L1584">
            <v>41386.449999999997</v>
          </cell>
        </row>
        <row r="1585">
          <cell r="A1585" t="str">
            <v>503051830</v>
          </cell>
          <cell r="B1585" t="str">
            <v>50</v>
          </cell>
          <cell r="C1585" t="str">
            <v>30</v>
          </cell>
          <cell r="D1585" t="str">
            <v>518</v>
          </cell>
          <cell r="E1585" t="str">
            <v>30</v>
          </cell>
          <cell r="F1585" t="str">
            <v>ExpenditureWorkshopInsuranceEicher</v>
          </cell>
          <cell r="H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A1586" t="str">
            <v>503051840</v>
          </cell>
          <cell r="B1586" t="str">
            <v>50</v>
          </cell>
          <cell r="C1586" t="str">
            <v>30</v>
          </cell>
          <cell r="D1586" t="str">
            <v>518</v>
          </cell>
          <cell r="E1586" t="str">
            <v>40</v>
          </cell>
          <cell r="F1586" t="str">
            <v>ExpenditureWorkshopInsuranceFarmtrac</v>
          </cell>
          <cell r="H1586" t="str">
            <v/>
          </cell>
          <cell r="I1586" t="str">
            <v/>
          </cell>
          <cell r="J1586">
            <v>0</v>
          </cell>
          <cell r="K1586">
            <v>0</v>
          </cell>
          <cell r="L1586">
            <v>0</v>
          </cell>
        </row>
        <row r="1587">
          <cell r="A1587" t="str">
            <v>503051860</v>
          </cell>
          <cell r="B1587" t="str">
            <v>50</v>
          </cell>
          <cell r="C1587" t="str">
            <v>30</v>
          </cell>
          <cell r="D1587" t="str">
            <v>518</v>
          </cell>
          <cell r="E1587" t="str">
            <v>60</v>
          </cell>
          <cell r="F1587" t="str">
            <v>ExpenditureWorkshopInsuranceAccident Repair</v>
          </cell>
          <cell r="H1587">
            <v>11691.57</v>
          </cell>
          <cell r="I1587" t="str">
            <v/>
          </cell>
          <cell r="J1587">
            <v>11691.57</v>
          </cell>
          <cell r="K1587">
            <v>0</v>
          </cell>
          <cell r="L1587">
            <v>11691.57</v>
          </cell>
        </row>
        <row r="1588">
          <cell r="A1588" t="str">
            <v>503051880</v>
          </cell>
          <cell r="B1588" t="str">
            <v>50</v>
          </cell>
          <cell r="C1588" t="str">
            <v>30</v>
          </cell>
          <cell r="D1588" t="str">
            <v>518</v>
          </cell>
          <cell r="E1588" t="str">
            <v>80</v>
          </cell>
          <cell r="F1588" t="str">
            <v>ExpenditureWorkshopInsuranceLubrication Service</v>
          </cell>
          <cell r="H1588">
            <v>10694.19</v>
          </cell>
          <cell r="I1588" t="str">
            <v/>
          </cell>
          <cell r="J1588">
            <v>10694.19</v>
          </cell>
          <cell r="K1588">
            <v>0</v>
          </cell>
          <cell r="L1588">
            <v>10694.19</v>
          </cell>
        </row>
        <row r="1589">
          <cell r="A1589" t="str">
            <v>503051910</v>
          </cell>
          <cell r="B1589" t="str">
            <v>50</v>
          </cell>
          <cell r="C1589" t="str">
            <v>30</v>
          </cell>
          <cell r="D1589" t="str">
            <v>519</v>
          </cell>
          <cell r="E1589" t="str">
            <v>10</v>
          </cell>
          <cell r="F1589" t="str">
            <v>ExpenditureWorkshopRenewals &amp; LicensesFord</v>
          </cell>
          <cell r="H1589">
            <v>3425</v>
          </cell>
          <cell r="I1589" t="str">
            <v/>
          </cell>
          <cell r="J1589">
            <v>3425</v>
          </cell>
          <cell r="K1589">
            <v>0</v>
          </cell>
          <cell r="L1589">
            <v>3425</v>
          </cell>
        </row>
        <row r="1590">
          <cell r="A1590" t="str">
            <v>503051920</v>
          </cell>
          <cell r="B1590" t="str">
            <v>50</v>
          </cell>
          <cell r="C1590" t="str">
            <v>30</v>
          </cell>
          <cell r="D1590" t="str">
            <v>519</v>
          </cell>
          <cell r="E1590" t="str">
            <v>20</v>
          </cell>
          <cell r="F1590" t="str">
            <v>ExpenditureWorkshopRenewals &amp; LicensesBajaj</v>
          </cell>
          <cell r="H1590" t="str">
            <v/>
          </cell>
          <cell r="I1590" t="str">
            <v/>
          </cell>
          <cell r="J1590">
            <v>0</v>
          </cell>
          <cell r="K1590">
            <v>0</v>
          </cell>
          <cell r="L1590">
            <v>0</v>
          </cell>
        </row>
        <row r="1591">
          <cell r="A1591" t="str">
            <v>503051922</v>
          </cell>
          <cell r="B1591" t="str">
            <v>50</v>
          </cell>
          <cell r="C1591" t="str">
            <v>30</v>
          </cell>
          <cell r="D1591" t="str">
            <v>519</v>
          </cell>
          <cell r="E1591" t="str">
            <v>22</v>
          </cell>
          <cell r="F1591" t="str">
            <v>ExpenditureWorkshopRenewals &amp; LicensesV/S-Bajaj 3Wheeler</v>
          </cell>
          <cell r="H1591" t="str">
            <v/>
          </cell>
          <cell r="I1591" t="str">
            <v/>
          </cell>
          <cell r="J1591">
            <v>0</v>
          </cell>
          <cell r="K1591">
            <v>0</v>
          </cell>
          <cell r="L1591">
            <v>0</v>
          </cell>
        </row>
        <row r="1592">
          <cell r="A1592" t="str">
            <v>503051999</v>
          </cell>
          <cell r="B1592" t="str">
            <v>50</v>
          </cell>
          <cell r="C1592" t="str">
            <v>30</v>
          </cell>
          <cell r="D1592" t="str">
            <v>519</v>
          </cell>
          <cell r="E1592" t="str">
            <v>99</v>
          </cell>
          <cell r="F1592" t="str">
            <v>ExpenditureWorkshopRenewals &amp; LicensesGeneral</v>
          </cell>
          <cell r="H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A1593" t="str">
            <v>503052110</v>
          </cell>
          <cell r="B1593" t="str">
            <v>50</v>
          </cell>
          <cell r="C1593" t="str">
            <v>30</v>
          </cell>
          <cell r="D1593" t="str">
            <v>521</v>
          </cell>
          <cell r="E1593" t="str">
            <v>10</v>
          </cell>
          <cell r="F1593" t="str">
            <v>ExpenditureWorkshopEntertainmentFord</v>
          </cell>
          <cell r="H1593">
            <v>10112.700000000001</v>
          </cell>
          <cell r="I1593" t="str">
            <v/>
          </cell>
          <cell r="J1593">
            <v>10112.700000000001</v>
          </cell>
          <cell r="K1593">
            <v>0</v>
          </cell>
          <cell r="L1593">
            <v>10112.700000000001</v>
          </cell>
        </row>
        <row r="1594">
          <cell r="A1594" t="str">
            <v>503052120</v>
          </cell>
          <cell r="B1594" t="str">
            <v>50</v>
          </cell>
          <cell r="C1594" t="str">
            <v>30</v>
          </cell>
          <cell r="D1594" t="str">
            <v>521</v>
          </cell>
          <cell r="E1594" t="str">
            <v>20</v>
          </cell>
          <cell r="F1594" t="str">
            <v>ExpenditureWorkshopEntertainmentBajaj</v>
          </cell>
          <cell r="H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A1595" t="str">
            <v>503052122</v>
          </cell>
          <cell r="B1595" t="str">
            <v>50</v>
          </cell>
          <cell r="C1595" t="str">
            <v>30</v>
          </cell>
          <cell r="D1595" t="str">
            <v>521</v>
          </cell>
          <cell r="E1595" t="str">
            <v>22</v>
          </cell>
          <cell r="F1595" t="str">
            <v>ExpenditureWorkshopEntertainmentV/S-Bajaj 3Wheeler</v>
          </cell>
          <cell r="H1595" t="str">
            <v/>
          </cell>
          <cell r="I1595" t="str">
            <v/>
          </cell>
          <cell r="J1595">
            <v>0</v>
          </cell>
          <cell r="K1595">
            <v>0</v>
          </cell>
          <cell r="L1595">
            <v>0</v>
          </cell>
        </row>
        <row r="1596">
          <cell r="A1596" t="str">
            <v>503052210</v>
          </cell>
          <cell r="B1596" t="str">
            <v>50</v>
          </cell>
          <cell r="C1596" t="str">
            <v>30</v>
          </cell>
          <cell r="D1596" t="str">
            <v>522</v>
          </cell>
          <cell r="E1596" t="str">
            <v>10</v>
          </cell>
          <cell r="F1596" t="str">
            <v>ExpenditureWorkshopBuilding MaintenanceFord</v>
          </cell>
          <cell r="H1596" t="str">
            <v/>
          </cell>
          <cell r="I1596" t="str">
            <v/>
          </cell>
          <cell r="J1596">
            <v>0</v>
          </cell>
          <cell r="K1596">
            <v>0</v>
          </cell>
          <cell r="L1596">
            <v>0</v>
          </cell>
        </row>
        <row r="1597">
          <cell r="A1597" t="str">
            <v>503052220</v>
          </cell>
          <cell r="B1597" t="str">
            <v>50</v>
          </cell>
          <cell r="C1597" t="str">
            <v>30</v>
          </cell>
          <cell r="D1597" t="str">
            <v>522</v>
          </cell>
          <cell r="E1597" t="str">
            <v>20</v>
          </cell>
          <cell r="F1597" t="str">
            <v>ExpenditureWorkshopBuilding MaintenanceBajaj</v>
          </cell>
          <cell r="H1597" t="str">
            <v/>
          </cell>
          <cell r="I1597" t="str">
            <v/>
          </cell>
          <cell r="J1597">
            <v>0</v>
          </cell>
          <cell r="K1597">
            <v>0</v>
          </cell>
          <cell r="L1597">
            <v>0</v>
          </cell>
        </row>
        <row r="1598">
          <cell r="A1598" t="str">
            <v>503052260</v>
          </cell>
          <cell r="B1598" t="str">
            <v>50</v>
          </cell>
          <cell r="C1598" t="str">
            <v>30</v>
          </cell>
          <cell r="D1598" t="str">
            <v>522</v>
          </cell>
          <cell r="E1598" t="str">
            <v>60</v>
          </cell>
          <cell r="F1598" t="str">
            <v>ExpenditureWorkshopBuilding MaintenanceAccident Repair</v>
          </cell>
          <cell r="H1598" t="str">
            <v/>
          </cell>
          <cell r="I1598" t="str">
            <v/>
          </cell>
          <cell r="J1598">
            <v>0</v>
          </cell>
          <cell r="K1598">
            <v>0</v>
          </cell>
          <cell r="L1598">
            <v>0</v>
          </cell>
        </row>
        <row r="1599">
          <cell r="A1599" t="str">
            <v>503052280</v>
          </cell>
          <cell r="B1599" t="str">
            <v>50</v>
          </cell>
          <cell r="C1599" t="str">
            <v>30</v>
          </cell>
          <cell r="D1599" t="str">
            <v>522</v>
          </cell>
          <cell r="E1599" t="str">
            <v>80</v>
          </cell>
          <cell r="F1599" t="str">
            <v>ExpenditureWorkshopBuilding MaintenanceLubrication Service</v>
          </cell>
          <cell r="H1599" t="str">
            <v/>
          </cell>
          <cell r="I1599" t="str">
            <v/>
          </cell>
          <cell r="J1599">
            <v>0</v>
          </cell>
          <cell r="K1599">
            <v>0</v>
          </cell>
          <cell r="L1599">
            <v>0</v>
          </cell>
        </row>
        <row r="1600">
          <cell r="A1600" t="str">
            <v>503052299</v>
          </cell>
          <cell r="B1600" t="str">
            <v>50</v>
          </cell>
          <cell r="C1600" t="str">
            <v>30</v>
          </cell>
          <cell r="D1600" t="str">
            <v>522</v>
          </cell>
          <cell r="E1600" t="str">
            <v>99</v>
          </cell>
          <cell r="F1600" t="str">
            <v>ExpenditureWorkshopBuilding MaintenanceGeneral</v>
          </cell>
          <cell r="H1600" t="str">
            <v/>
          </cell>
          <cell r="I1600" t="str">
            <v/>
          </cell>
          <cell r="J1600">
            <v>0</v>
          </cell>
          <cell r="K1600">
            <v>0</v>
          </cell>
          <cell r="L1600">
            <v>0</v>
          </cell>
        </row>
        <row r="1601">
          <cell r="A1601" t="str">
            <v>503052310</v>
          </cell>
          <cell r="B1601" t="str">
            <v>50</v>
          </cell>
          <cell r="C1601" t="str">
            <v>30</v>
          </cell>
          <cell r="D1601" t="str">
            <v>523</v>
          </cell>
          <cell r="E1601" t="str">
            <v>10</v>
          </cell>
          <cell r="F1601" t="str">
            <v>ExpenditureWorkshopStationeryFord</v>
          </cell>
          <cell r="H1601" t="str">
            <v/>
          </cell>
          <cell r="I1601" t="str">
            <v/>
          </cell>
          <cell r="J1601">
            <v>0</v>
          </cell>
          <cell r="K1601">
            <v>0</v>
          </cell>
          <cell r="L1601">
            <v>0</v>
          </cell>
        </row>
        <row r="1602">
          <cell r="A1602" t="str">
            <v>503052320</v>
          </cell>
          <cell r="B1602" t="str">
            <v>50</v>
          </cell>
          <cell r="C1602" t="str">
            <v>30</v>
          </cell>
          <cell r="D1602" t="str">
            <v>523</v>
          </cell>
          <cell r="E1602" t="str">
            <v>20</v>
          </cell>
          <cell r="F1602" t="str">
            <v>ExpenditureWorkshopStationeryBajaj</v>
          </cell>
          <cell r="H1602" t="str">
            <v/>
          </cell>
          <cell r="I1602" t="str">
            <v/>
          </cell>
          <cell r="J1602">
            <v>0</v>
          </cell>
          <cell r="K1602">
            <v>0</v>
          </cell>
          <cell r="L1602">
            <v>0</v>
          </cell>
        </row>
        <row r="1603">
          <cell r="A1603" t="str">
            <v>503052321</v>
          </cell>
          <cell r="B1603" t="str">
            <v>50</v>
          </cell>
          <cell r="C1603" t="str">
            <v>30</v>
          </cell>
          <cell r="D1603" t="str">
            <v>523</v>
          </cell>
          <cell r="E1603" t="str">
            <v>21</v>
          </cell>
          <cell r="F1603" t="str">
            <v>ExpenditureWorkshopStationeryV/S-Bajaj 2Wheeler</v>
          </cell>
          <cell r="H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A1604" t="str">
            <v>503052322</v>
          </cell>
          <cell r="B1604" t="str">
            <v>50</v>
          </cell>
          <cell r="C1604" t="str">
            <v>30</v>
          </cell>
          <cell r="D1604" t="str">
            <v>523</v>
          </cell>
          <cell r="E1604" t="str">
            <v>22</v>
          </cell>
          <cell r="F1604" t="str">
            <v>ExpenditureWorkshopStationeryV/S-Bajaj 3Wheeler</v>
          </cell>
          <cell r="H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A1605" t="str">
            <v>503052330</v>
          </cell>
          <cell r="B1605" t="str">
            <v>50</v>
          </cell>
          <cell r="C1605" t="str">
            <v>30</v>
          </cell>
          <cell r="D1605" t="str">
            <v>523</v>
          </cell>
          <cell r="E1605" t="str">
            <v>30</v>
          </cell>
          <cell r="F1605" t="str">
            <v>ExpenditureWorkshopStationeryEicher</v>
          </cell>
          <cell r="H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A1606" t="str">
            <v>503052360</v>
          </cell>
          <cell r="B1606" t="str">
            <v>50</v>
          </cell>
          <cell r="C1606" t="str">
            <v>30</v>
          </cell>
          <cell r="D1606" t="str">
            <v>523</v>
          </cell>
          <cell r="E1606" t="str">
            <v>60</v>
          </cell>
          <cell r="F1606" t="str">
            <v>ExpenditureWorkshopStationeryAccident Repair</v>
          </cell>
          <cell r="H1606" t="str">
            <v/>
          </cell>
          <cell r="I1606" t="str">
            <v/>
          </cell>
          <cell r="J1606">
            <v>0</v>
          </cell>
          <cell r="K1606">
            <v>0</v>
          </cell>
          <cell r="L1606">
            <v>0</v>
          </cell>
        </row>
        <row r="1607">
          <cell r="A1607" t="str">
            <v>503052380</v>
          </cell>
          <cell r="B1607" t="str">
            <v>50</v>
          </cell>
          <cell r="C1607" t="str">
            <v>30</v>
          </cell>
          <cell r="D1607" t="str">
            <v>523</v>
          </cell>
          <cell r="E1607" t="str">
            <v>80</v>
          </cell>
          <cell r="F1607" t="str">
            <v>ExpenditureWorkshopStationeryLubrication Service</v>
          </cell>
          <cell r="H1607" t="str">
            <v/>
          </cell>
          <cell r="I1607" t="str">
            <v/>
          </cell>
          <cell r="J1607">
            <v>0</v>
          </cell>
          <cell r="K1607">
            <v>0</v>
          </cell>
          <cell r="L1607">
            <v>0</v>
          </cell>
        </row>
        <row r="1608">
          <cell r="A1608" t="str">
            <v>503052399</v>
          </cell>
          <cell r="B1608" t="str">
            <v>50</v>
          </cell>
          <cell r="C1608" t="str">
            <v>30</v>
          </cell>
          <cell r="D1608" t="str">
            <v>523</v>
          </cell>
          <cell r="E1608" t="str">
            <v>99</v>
          </cell>
          <cell r="F1608" t="str">
            <v>ExpenditureWorkshopStationeryGeneral</v>
          </cell>
          <cell r="H1608" t="str">
            <v/>
          </cell>
          <cell r="I1608" t="str">
            <v/>
          </cell>
          <cell r="J1608">
            <v>0</v>
          </cell>
          <cell r="K1608">
            <v>0</v>
          </cell>
          <cell r="L1608">
            <v>0</v>
          </cell>
        </row>
        <row r="1609">
          <cell r="A1609" t="str">
            <v>503052410</v>
          </cell>
          <cell r="B1609" t="str">
            <v>50</v>
          </cell>
          <cell r="C1609" t="str">
            <v>30</v>
          </cell>
          <cell r="D1609" t="str">
            <v>524</v>
          </cell>
          <cell r="E1609" t="str">
            <v>10</v>
          </cell>
          <cell r="F1609" t="str">
            <v>ExpenditureWorkshopPostage &amp; StampsFord</v>
          </cell>
          <cell r="H1609">
            <v>1143</v>
          </cell>
          <cell r="I1609" t="str">
            <v/>
          </cell>
          <cell r="J1609">
            <v>1143</v>
          </cell>
          <cell r="K1609">
            <v>0</v>
          </cell>
          <cell r="L1609">
            <v>1143</v>
          </cell>
        </row>
        <row r="1610">
          <cell r="A1610" t="str">
            <v>503052420</v>
          </cell>
          <cell r="B1610" t="str">
            <v>50</v>
          </cell>
          <cell r="C1610" t="str">
            <v>30</v>
          </cell>
          <cell r="D1610" t="str">
            <v>524</v>
          </cell>
          <cell r="E1610" t="str">
            <v>20</v>
          </cell>
          <cell r="F1610" t="str">
            <v>ExpenditureWorkshopPostage &amp; StampsBajaj</v>
          </cell>
          <cell r="H1610" t="str">
            <v/>
          </cell>
          <cell r="I1610" t="str">
            <v/>
          </cell>
          <cell r="J1610">
            <v>0</v>
          </cell>
          <cell r="K1610">
            <v>0</v>
          </cell>
          <cell r="L1610">
            <v>0</v>
          </cell>
        </row>
        <row r="1611">
          <cell r="A1611" t="str">
            <v>503052421</v>
          </cell>
          <cell r="B1611" t="str">
            <v>50</v>
          </cell>
          <cell r="C1611" t="str">
            <v>30</v>
          </cell>
          <cell r="D1611" t="str">
            <v>524</v>
          </cell>
          <cell r="E1611" t="str">
            <v>21</v>
          </cell>
          <cell r="F1611" t="str">
            <v>ExpenditureWorkshopPostage &amp; StampsV/S-Bajaj 2Wheeler</v>
          </cell>
          <cell r="H1611" t="str">
            <v/>
          </cell>
          <cell r="I1611" t="str">
            <v/>
          </cell>
          <cell r="J1611">
            <v>0</v>
          </cell>
          <cell r="K1611">
            <v>0</v>
          </cell>
          <cell r="L1611">
            <v>0</v>
          </cell>
        </row>
        <row r="1612">
          <cell r="A1612" t="str">
            <v>503052422</v>
          </cell>
          <cell r="B1612" t="str">
            <v>50</v>
          </cell>
          <cell r="C1612" t="str">
            <v>30</v>
          </cell>
          <cell r="D1612" t="str">
            <v>524</v>
          </cell>
          <cell r="E1612" t="str">
            <v>22</v>
          </cell>
          <cell r="F1612" t="str">
            <v>ExpenditureWorkshopPostage &amp; StampsV/S-Bajaj 3Wheeler</v>
          </cell>
          <cell r="H1612" t="str">
            <v/>
          </cell>
          <cell r="I1612" t="str">
            <v/>
          </cell>
          <cell r="J1612">
            <v>0</v>
          </cell>
          <cell r="K1612">
            <v>0</v>
          </cell>
          <cell r="L1612">
            <v>0</v>
          </cell>
        </row>
        <row r="1613">
          <cell r="A1613" t="str">
            <v>503052480</v>
          </cell>
          <cell r="B1613" t="str">
            <v>50</v>
          </cell>
          <cell r="C1613" t="str">
            <v>30</v>
          </cell>
          <cell r="D1613" t="str">
            <v>524</v>
          </cell>
          <cell r="E1613" t="str">
            <v>80</v>
          </cell>
          <cell r="F1613" t="str">
            <v>ExpenditureWorkshopPostage &amp; StampsLubrication Service</v>
          </cell>
          <cell r="H1613" t="str">
            <v/>
          </cell>
          <cell r="I1613" t="str">
            <v/>
          </cell>
          <cell r="J1613">
            <v>0</v>
          </cell>
          <cell r="K1613">
            <v>0</v>
          </cell>
          <cell r="L1613">
            <v>0</v>
          </cell>
        </row>
        <row r="1614">
          <cell r="A1614" t="str">
            <v>503052499</v>
          </cell>
          <cell r="B1614" t="str">
            <v>50</v>
          </cell>
          <cell r="C1614" t="str">
            <v>30</v>
          </cell>
          <cell r="D1614" t="str">
            <v>524</v>
          </cell>
          <cell r="E1614" t="str">
            <v>99</v>
          </cell>
          <cell r="F1614" t="str">
            <v>ExpenditureWorkshopPostage &amp; StampsGeneral</v>
          </cell>
          <cell r="H1614" t="str">
            <v/>
          </cell>
          <cell r="I1614" t="str">
            <v/>
          </cell>
          <cell r="J1614">
            <v>0</v>
          </cell>
          <cell r="K1614">
            <v>0</v>
          </cell>
          <cell r="L1614">
            <v>0</v>
          </cell>
        </row>
        <row r="1615">
          <cell r="A1615" t="str">
            <v>503052510</v>
          </cell>
          <cell r="B1615" t="str">
            <v>50</v>
          </cell>
          <cell r="C1615" t="str">
            <v>30</v>
          </cell>
          <cell r="D1615" t="str">
            <v>525</v>
          </cell>
          <cell r="E1615" t="str">
            <v>10</v>
          </cell>
          <cell r="F1615" t="str">
            <v>ExpenditureWorkshopPrintingFord</v>
          </cell>
          <cell r="H1615" t="str">
            <v/>
          </cell>
          <cell r="I1615" t="str">
            <v/>
          </cell>
          <cell r="J1615">
            <v>0</v>
          </cell>
          <cell r="K1615">
            <v>0</v>
          </cell>
          <cell r="L1615">
            <v>0</v>
          </cell>
        </row>
        <row r="1616">
          <cell r="A1616" t="str">
            <v>503052520</v>
          </cell>
          <cell r="B1616" t="str">
            <v>50</v>
          </cell>
          <cell r="C1616" t="str">
            <v>30</v>
          </cell>
          <cell r="D1616" t="str">
            <v>525</v>
          </cell>
          <cell r="E1616" t="str">
            <v>20</v>
          </cell>
          <cell r="F1616" t="str">
            <v>ExpenditureWorkshopPrintingBajaj</v>
          </cell>
          <cell r="H1616" t="str">
            <v/>
          </cell>
          <cell r="I1616" t="str">
            <v/>
          </cell>
          <cell r="J1616">
            <v>0</v>
          </cell>
          <cell r="K1616">
            <v>0</v>
          </cell>
          <cell r="L1616">
            <v>0</v>
          </cell>
        </row>
        <row r="1617">
          <cell r="A1617" t="str">
            <v>503052580</v>
          </cell>
          <cell r="B1617" t="str">
            <v>50</v>
          </cell>
          <cell r="C1617" t="str">
            <v>30</v>
          </cell>
          <cell r="D1617" t="str">
            <v>525</v>
          </cell>
          <cell r="E1617" t="str">
            <v>80</v>
          </cell>
          <cell r="F1617" t="str">
            <v>ExpenditureWorkshopPrintingLubrication Service</v>
          </cell>
          <cell r="H1617" t="str">
            <v/>
          </cell>
          <cell r="I1617" t="str">
            <v/>
          </cell>
          <cell r="J1617">
            <v>0</v>
          </cell>
          <cell r="K1617">
            <v>0</v>
          </cell>
          <cell r="L1617">
            <v>0</v>
          </cell>
        </row>
        <row r="1618">
          <cell r="A1618" t="str">
            <v>503052599</v>
          </cell>
          <cell r="B1618" t="str">
            <v>50</v>
          </cell>
          <cell r="C1618" t="str">
            <v>30</v>
          </cell>
          <cell r="D1618" t="str">
            <v>525</v>
          </cell>
          <cell r="E1618" t="str">
            <v>99</v>
          </cell>
          <cell r="F1618" t="str">
            <v>ExpenditureWorkshopPrintingGeneral</v>
          </cell>
          <cell r="H1618" t="str">
            <v/>
          </cell>
          <cell r="I1618" t="str">
            <v/>
          </cell>
          <cell r="J1618">
            <v>0</v>
          </cell>
          <cell r="K1618">
            <v>0</v>
          </cell>
          <cell r="L1618">
            <v>0</v>
          </cell>
        </row>
        <row r="1619">
          <cell r="A1619" t="str">
            <v>503052610</v>
          </cell>
          <cell r="B1619" t="str">
            <v>50</v>
          </cell>
          <cell r="C1619" t="str">
            <v>30</v>
          </cell>
          <cell r="D1619" t="str">
            <v>526</v>
          </cell>
          <cell r="E1619" t="str">
            <v>10</v>
          </cell>
          <cell r="F1619" t="str">
            <v>ExpenditureWorkshopMagazines &amp; PeriodicalsFord</v>
          </cell>
          <cell r="H1619" t="str">
            <v/>
          </cell>
          <cell r="I1619" t="str">
            <v/>
          </cell>
          <cell r="J1619">
            <v>0</v>
          </cell>
          <cell r="K1619">
            <v>0</v>
          </cell>
          <cell r="L1619">
            <v>0</v>
          </cell>
        </row>
        <row r="1620">
          <cell r="A1620" t="str">
            <v>503052620</v>
          </cell>
          <cell r="B1620" t="str">
            <v>50</v>
          </cell>
          <cell r="C1620" t="str">
            <v>30</v>
          </cell>
          <cell r="D1620" t="str">
            <v>526</v>
          </cell>
          <cell r="E1620" t="str">
            <v>20</v>
          </cell>
          <cell r="F1620" t="str">
            <v>ExpenditureWorkshopMagazines &amp; PeriodicalsBajaj</v>
          </cell>
          <cell r="H1620" t="str">
            <v/>
          </cell>
          <cell r="I1620" t="str">
            <v/>
          </cell>
          <cell r="J1620">
            <v>0</v>
          </cell>
          <cell r="K1620">
            <v>0</v>
          </cell>
          <cell r="L1620">
            <v>0</v>
          </cell>
        </row>
        <row r="1621">
          <cell r="A1621" t="str">
            <v>503052660</v>
          </cell>
          <cell r="B1621" t="str">
            <v>50</v>
          </cell>
          <cell r="C1621" t="str">
            <v>30</v>
          </cell>
          <cell r="D1621" t="str">
            <v>526</v>
          </cell>
          <cell r="E1621" t="str">
            <v>60</v>
          </cell>
          <cell r="F1621" t="str">
            <v>ExpenditureWorkshopMagazines &amp; PeriodicalsAccident Repair</v>
          </cell>
          <cell r="H1621" t="str">
            <v/>
          </cell>
          <cell r="I1621" t="str">
            <v/>
          </cell>
          <cell r="J1621">
            <v>0</v>
          </cell>
          <cell r="K1621">
            <v>0</v>
          </cell>
          <cell r="L1621">
            <v>0</v>
          </cell>
        </row>
        <row r="1622">
          <cell r="A1622" t="str">
            <v>503052699</v>
          </cell>
          <cell r="B1622" t="str">
            <v>50</v>
          </cell>
          <cell r="C1622" t="str">
            <v>30</v>
          </cell>
          <cell r="D1622" t="str">
            <v>526</v>
          </cell>
          <cell r="E1622" t="str">
            <v>99</v>
          </cell>
          <cell r="F1622" t="str">
            <v>ExpenditureWorkshopMagazines &amp; PeriodicalsGeneral</v>
          </cell>
          <cell r="H1622" t="str">
            <v/>
          </cell>
          <cell r="I1622" t="str">
            <v/>
          </cell>
          <cell r="J1622">
            <v>0</v>
          </cell>
          <cell r="K1622">
            <v>0</v>
          </cell>
          <cell r="L1622">
            <v>0</v>
          </cell>
        </row>
        <row r="1623">
          <cell r="A1623" t="str">
            <v>503052710</v>
          </cell>
          <cell r="B1623" t="str">
            <v>50</v>
          </cell>
          <cell r="C1623" t="str">
            <v>30</v>
          </cell>
          <cell r="D1623" t="str">
            <v>527</v>
          </cell>
          <cell r="E1623" t="str">
            <v>10</v>
          </cell>
          <cell r="F1623" t="str">
            <v>ExpenditureWorkshopRefreshmentsFord</v>
          </cell>
          <cell r="H1623" t="str">
            <v/>
          </cell>
          <cell r="I1623" t="str">
            <v/>
          </cell>
          <cell r="J1623">
            <v>0</v>
          </cell>
          <cell r="K1623">
            <v>0</v>
          </cell>
          <cell r="L1623">
            <v>0</v>
          </cell>
        </row>
        <row r="1624">
          <cell r="A1624" t="str">
            <v>503052720</v>
          </cell>
          <cell r="B1624" t="str">
            <v>50</v>
          </cell>
          <cell r="C1624" t="str">
            <v>30</v>
          </cell>
          <cell r="D1624" t="str">
            <v>527</v>
          </cell>
          <cell r="E1624" t="str">
            <v>20</v>
          </cell>
          <cell r="F1624" t="str">
            <v>ExpenditureWorkshopRefreshmentsBajaj</v>
          </cell>
          <cell r="H1624" t="str">
            <v/>
          </cell>
          <cell r="I1624" t="str">
            <v/>
          </cell>
          <cell r="J1624">
            <v>0</v>
          </cell>
          <cell r="K1624">
            <v>0</v>
          </cell>
          <cell r="L1624">
            <v>0</v>
          </cell>
        </row>
        <row r="1625">
          <cell r="A1625" t="str">
            <v>503052810</v>
          </cell>
          <cell r="B1625" t="str">
            <v>50</v>
          </cell>
          <cell r="C1625" t="str">
            <v>30</v>
          </cell>
          <cell r="D1625" t="str">
            <v>528</v>
          </cell>
          <cell r="E1625" t="str">
            <v>10</v>
          </cell>
          <cell r="F1625" t="str">
            <v>ExpenditureWorkshopMiscellaneousFord</v>
          </cell>
          <cell r="H1625" t="str">
            <v/>
          </cell>
          <cell r="I1625" t="str">
            <v/>
          </cell>
          <cell r="J1625">
            <v>0</v>
          </cell>
          <cell r="K1625">
            <v>0</v>
          </cell>
          <cell r="L1625">
            <v>0</v>
          </cell>
        </row>
        <row r="1626">
          <cell r="A1626" t="str">
            <v>503052820</v>
          </cell>
          <cell r="B1626" t="str">
            <v>50</v>
          </cell>
          <cell r="C1626" t="str">
            <v>30</v>
          </cell>
          <cell r="D1626" t="str">
            <v>528</v>
          </cell>
          <cell r="E1626" t="str">
            <v>20</v>
          </cell>
          <cell r="F1626" t="str">
            <v>ExpenditureWorkshopMiscellaneousBajaj</v>
          </cell>
          <cell r="H1626" t="str">
            <v/>
          </cell>
          <cell r="I1626" t="str">
            <v/>
          </cell>
          <cell r="J1626">
            <v>0</v>
          </cell>
          <cell r="K1626">
            <v>0</v>
          </cell>
          <cell r="L1626">
            <v>0</v>
          </cell>
        </row>
        <row r="1627">
          <cell r="A1627" t="str">
            <v>503052821</v>
          </cell>
          <cell r="B1627" t="str">
            <v>50</v>
          </cell>
          <cell r="C1627" t="str">
            <v>30</v>
          </cell>
          <cell r="D1627" t="str">
            <v>528</v>
          </cell>
          <cell r="E1627" t="str">
            <v>21</v>
          </cell>
          <cell r="F1627" t="str">
            <v>ExpenditureWorkshopMiscellaneousV/S-Bajaj 2Wheeler</v>
          </cell>
          <cell r="H1627" t="str">
            <v/>
          </cell>
          <cell r="I1627" t="str">
            <v/>
          </cell>
          <cell r="J1627">
            <v>0</v>
          </cell>
          <cell r="K1627">
            <v>0</v>
          </cell>
          <cell r="L1627">
            <v>0</v>
          </cell>
        </row>
        <row r="1628">
          <cell r="A1628" t="str">
            <v>503052822</v>
          </cell>
          <cell r="B1628" t="str">
            <v>50</v>
          </cell>
          <cell r="C1628" t="str">
            <v>30</v>
          </cell>
          <cell r="D1628" t="str">
            <v>528</v>
          </cell>
          <cell r="E1628" t="str">
            <v>22</v>
          </cell>
          <cell r="F1628" t="str">
            <v>ExpenditureWorkshopMiscellaneousV/S-Bajaj 3Wheeler</v>
          </cell>
          <cell r="H1628" t="str">
            <v/>
          </cell>
          <cell r="I1628" t="str">
            <v/>
          </cell>
          <cell r="J1628">
            <v>0</v>
          </cell>
          <cell r="K1628">
            <v>0</v>
          </cell>
          <cell r="L1628">
            <v>0</v>
          </cell>
        </row>
        <row r="1629">
          <cell r="A1629" t="str">
            <v>503052830</v>
          </cell>
          <cell r="B1629" t="str">
            <v>50</v>
          </cell>
          <cell r="C1629" t="str">
            <v>30</v>
          </cell>
          <cell r="D1629" t="str">
            <v>528</v>
          </cell>
          <cell r="E1629" t="str">
            <v>30</v>
          </cell>
          <cell r="F1629" t="str">
            <v>ExpenditureWorkshopMiscellaneousEicher</v>
          </cell>
          <cell r="H1629" t="str">
            <v/>
          </cell>
          <cell r="I1629" t="str">
            <v/>
          </cell>
          <cell r="J1629">
            <v>0</v>
          </cell>
          <cell r="K1629">
            <v>0</v>
          </cell>
          <cell r="L1629">
            <v>0</v>
          </cell>
        </row>
        <row r="1630">
          <cell r="A1630" t="str">
            <v>503052840</v>
          </cell>
          <cell r="B1630" t="str">
            <v>50</v>
          </cell>
          <cell r="C1630" t="str">
            <v>30</v>
          </cell>
          <cell r="D1630" t="str">
            <v>528</v>
          </cell>
          <cell r="E1630" t="str">
            <v>40</v>
          </cell>
          <cell r="F1630" t="str">
            <v>ExpenditureWorkshopMiscellaneousFarmtrac</v>
          </cell>
          <cell r="H1630" t="str">
            <v/>
          </cell>
          <cell r="I1630" t="str">
            <v/>
          </cell>
          <cell r="J1630">
            <v>0</v>
          </cell>
          <cell r="K1630">
            <v>0</v>
          </cell>
          <cell r="L1630">
            <v>0</v>
          </cell>
        </row>
        <row r="1631">
          <cell r="A1631" t="str">
            <v>503052851</v>
          </cell>
          <cell r="B1631" t="str">
            <v>50</v>
          </cell>
          <cell r="C1631" t="str">
            <v>30</v>
          </cell>
          <cell r="D1631" t="str">
            <v>528</v>
          </cell>
          <cell r="E1631" t="str">
            <v>51</v>
          </cell>
          <cell r="F1631" t="str">
            <v>ExpenditureWorkshopMiscellaneousGeneral Stores</v>
          </cell>
          <cell r="H1631" t="str">
            <v/>
          </cell>
          <cell r="I1631" t="str">
            <v/>
          </cell>
          <cell r="J1631">
            <v>0</v>
          </cell>
          <cell r="K1631">
            <v>0</v>
          </cell>
          <cell r="L1631">
            <v>0</v>
          </cell>
        </row>
        <row r="1632">
          <cell r="A1632" t="str">
            <v>503052852</v>
          </cell>
          <cell r="B1632" t="str">
            <v>50</v>
          </cell>
          <cell r="C1632" t="str">
            <v>30</v>
          </cell>
          <cell r="D1632" t="str">
            <v>528</v>
          </cell>
          <cell r="E1632" t="str">
            <v>52</v>
          </cell>
          <cell r="F1632" t="str">
            <v>ExpenditureWorkshopMiscellaneousOil Stores</v>
          </cell>
          <cell r="H1632" t="str">
            <v/>
          </cell>
          <cell r="I1632" t="str">
            <v/>
          </cell>
          <cell r="J1632">
            <v>0</v>
          </cell>
          <cell r="K1632">
            <v>0</v>
          </cell>
          <cell r="L1632">
            <v>0</v>
          </cell>
        </row>
        <row r="1633">
          <cell r="A1633" t="str">
            <v>503052860</v>
          </cell>
          <cell r="B1633" t="str">
            <v>50</v>
          </cell>
          <cell r="C1633" t="str">
            <v>30</v>
          </cell>
          <cell r="D1633" t="str">
            <v>528</v>
          </cell>
          <cell r="E1633" t="str">
            <v>60</v>
          </cell>
          <cell r="F1633" t="str">
            <v>ExpenditureWorkshopMiscellaneousAccident Repair</v>
          </cell>
          <cell r="H1633" t="str">
            <v/>
          </cell>
          <cell r="I1633" t="str">
            <v/>
          </cell>
          <cell r="J1633">
            <v>0</v>
          </cell>
          <cell r="K1633">
            <v>0</v>
          </cell>
          <cell r="L1633">
            <v>0</v>
          </cell>
        </row>
        <row r="1634">
          <cell r="A1634" t="str">
            <v>503052880</v>
          </cell>
          <cell r="B1634" t="str">
            <v>50</v>
          </cell>
          <cell r="C1634" t="str">
            <v>30</v>
          </cell>
          <cell r="D1634" t="str">
            <v>528</v>
          </cell>
          <cell r="E1634" t="str">
            <v>80</v>
          </cell>
          <cell r="F1634" t="str">
            <v>ExpenditureWorkshopMiscellaneousLubrication Service</v>
          </cell>
          <cell r="H1634" t="str">
            <v/>
          </cell>
          <cell r="I1634" t="str">
            <v/>
          </cell>
          <cell r="J1634">
            <v>0</v>
          </cell>
          <cell r="K1634">
            <v>0</v>
          </cell>
          <cell r="L1634">
            <v>0</v>
          </cell>
        </row>
        <row r="1635">
          <cell r="A1635" t="str">
            <v>503052890</v>
          </cell>
          <cell r="B1635" t="str">
            <v>50</v>
          </cell>
          <cell r="C1635" t="str">
            <v>30</v>
          </cell>
          <cell r="D1635" t="str">
            <v>528</v>
          </cell>
          <cell r="E1635" t="str">
            <v>90</v>
          </cell>
          <cell r="F1635" t="str">
            <v>ExpenditureWorkshopMiscellaneousGeneral Spares</v>
          </cell>
          <cell r="H1635" t="str">
            <v/>
          </cell>
          <cell r="I1635" t="str">
            <v/>
          </cell>
          <cell r="J1635">
            <v>0</v>
          </cell>
          <cell r="K1635">
            <v>0</v>
          </cell>
          <cell r="L1635">
            <v>0</v>
          </cell>
        </row>
        <row r="1636">
          <cell r="A1636" t="str">
            <v>503052899</v>
          </cell>
          <cell r="B1636" t="str">
            <v>50</v>
          </cell>
          <cell r="C1636" t="str">
            <v>30</v>
          </cell>
          <cell r="D1636" t="str">
            <v>528</v>
          </cell>
          <cell r="E1636" t="str">
            <v>99</v>
          </cell>
          <cell r="F1636" t="str">
            <v>ExpenditureWorkshopMiscellaneousGeneral</v>
          </cell>
          <cell r="H1636" t="str">
            <v/>
          </cell>
          <cell r="I1636" t="str">
            <v/>
          </cell>
          <cell r="J1636">
            <v>0</v>
          </cell>
          <cell r="K1636">
            <v>0</v>
          </cell>
          <cell r="L1636">
            <v>0</v>
          </cell>
        </row>
        <row r="1637">
          <cell r="A1637" t="str">
            <v>503052910</v>
          </cell>
          <cell r="B1637" t="str">
            <v>50</v>
          </cell>
          <cell r="C1637" t="str">
            <v>30</v>
          </cell>
          <cell r="D1637" t="str">
            <v>529</v>
          </cell>
          <cell r="E1637" t="str">
            <v>10</v>
          </cell>
          <cell r="F1637" t="str">
            <v>ExpenditureWorkshopAdvertisingFord</v>
          </cell>
          <cell r="H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A1638" t="str">
            <v>503052911</v>
          </cell>
          <cell r="B1638" t="str">
            <v>50</v>
          </cell>
          <cell r="C1638" t="str">
            <v>30</v>
          </cell>
          <cell r="D1638" t="str">
            <v>529</v>
          </cell>
          <cell r="E1638" t="str">
            <v>11</v>
          </cell>
          <cell r="F1638" t="str">
            <v>ExpenditureWorkshopAdvertisingV/S-Ford Passenger</v>
          </cell>
          <cell r="H1638" t="str">
            <v/>
          </cell>
          <cell r="I1638" t="str">
            <v/>
          </cell>
          <cell r="J1638">
            <v>0</v>
          </cell>
          <cell r="K1638">
            <v>0</v>
          </cell>
          <cell r="L1638">
            <v>0</v>
          </cell>
        </row>
        <row r="1639">
          <cell r="A1639" t="str">
            <v>503052920</v>
          </cell>
          <cell r="B1639" t="str">
            <v>50</v>
          </cell>
          <cell r="C1639" t="str">
            <v>30</v>
          </cell>
          <cell r="D1639" t="str">
            <v>529</v>
          </cell>
          <cell r="E1639" t="str">
            <v>20</v>
          </cell>
          <cell r="F1639" t="str">
            <v>ExpenditureWorkshopAdvertisingBajaj</v>
          </cell>
          <cell r="H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A1640" t="str">
            <v>503052999</v>
          </cell>
          <cell r="B1640" t="str">
            <v>50</v>
          </cell>
          <cell r="C1640" t="str">
            <v>30</v>
          </cell>
          <cell r="D1640" t="str">
            <v>529</v>
          </cell>
          <cell r="E1640" t="str">
            <v>99</v>
          </cell>
          <cell r="F1640" t="str">
            <v>ExpenditureWorkshopAdvertisingGeneral</v>
          </cell>
          <cell r="H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A1641" t="str">
            <v>503053010</v>
          </cell>
          <cell r="B1641" t="str">
            <v>50</v>
          </cell>
          <cell r="C1641" t="str">
            <v>30</v>
          </cell>
          <cell r="D1641" t="str">
            <v>530</v>
          </cell>
          <cell r="E1641" t="str">
            <v>10</v>
          </cell>
          <cell r="F1641" t="str">
            <v>ExpenditureWorkshopPlant &amp; Machinery MaintenanceFord</v>
          </cell>
          <cell r="H1641" t="str">
            <v/>
          </cell>
          <cell r="I1641" t="str">
            <v/>
          </cell>
          <cell r="J1641">
            <v>0</v>
          </cell>
          <cell r="K1641">
            <v>0</v>
          </cell>
          <cell r="L1641">
            <v>0</v>
          </cell>
        </row>
        <row r="1642">
          <cell r="A1642" t="str">
            <v>503053020</v>
          </cell>
          <cell r="B1642" t="str">
            <v>50</v>
          </cell>
          <cell r="C1642" t="str">
            <v>30</v>
          </cell>
          <cell r="D1642" t="str">
            <v>530</v>
          </cell>
          <cell r="E1642" t="str">
            <v>20</v>
          </cell>
          <cell r="F1642" t="str">
            <v>ExpenditureWorkshopPlant &amp; Machinery MaintenanceBajaj</v>
          </cell>
          <cell r="H1642" t="str">
            <v/>
          </cell>
          <cell r="I1642" t="str">
            <v/>
          </cell>
          <cell r="J1642">
            <v>0</v>
          </cell>
          <cell r="K1642">
            <v>0</v>
          </cell>
          <cell r="L1642">
            <v>0</v>
          </cell>
        </row>
        <row r="1643">
          <cell r="A1643" t="str">
            <v>503053060</v>
          </cell>
          <cell r="B1643" t="str">
            <v>50</v>
          </cell>
          <cell r="C1643" t="str">
            <v>30</v>
          </cell>
          <cell r="D1643" t="str">
            <v>530</v>
          </cell>
          <cell r="E1643" t="str">
            <v>60</v>
          </cell>
          <cell r="F1643" t="str">
            <v>ExpenditureWorkshopPlant &amp; Machinery MaintenanceAccident Repair</v>
          </cell>
          <cell r="H1643">
            <v>2900</v>
          </cell>
          <cell r="I1643" t="str">
            <v/>
          </cell>
          <cell r="J1643">
            <v>2900</v>
          </cell>
          <cell r="K1643">
            <v>0</v>
          </cell>
          <cell r="L1643">
            <v>2900</v>
          </cell>
        </row>
        <row r="1644">
          <cell r="A1644" t="str">
            <v>503053080</v>
          </cell>
          <cell r="B1644" t="str">
            <v>50</v>
          </cell>
          <cell r="C1644" t="str">
            <v>30</v>
          </cell>
          <cell r="D1644" t="str">
            <v>530</v>
          </cell>
          <cell r="E1644" t="str">
            <v>80</v>
          </cell>
          <cell r="F1644" t="str">
            <v>ExpenditureWorkshopPlant &amp; Machinery MaintenanceLubrication Service</v>
          </cell>
          <cell r="H1644">
            <v>8500</v>
          </cell>
          <cell r="I1644" t="str">
            <v/>
          </cell>
          <cell r="J1644">
            <v>8500</v>
          </cell>
          <cell r="K1644">
            <v>0</v>
          </cell>
          <cell r="L1644">
            <v>8500</v>
          </cell>
        </row>
        <row r="1645">
          <cell r="A1645" t="str">
            <v>503053099</v>
          </cell>
          <cell r="B1645" t="str">
            <v>50</v>
          </cell>
          <cell r="C1645" t="str">
            <v>30</v>
          </cell>
          <cell r="D1645" t="str">
            <v>530</v>
          </cell>
          <cell r="E1645" t="str">
            <v>99</v>
          </cell>
          <cell r="F1645" t="str">
            <v>ExpenditureWorkshopPlant &amp; Machinery MaintenanceGeneral</v>
          </cell>
          <cell r="H1645" t="str">
            <v/>
          </cell>
          <cell r="I1645" t="str">
            <v/>
          </cell>
          <cell r="J1645">
            <v>0</v>
          </cell>
          <cell r="K1645">
            <v>0</v>
          </cell>
          <cell r="L1645">
            <v>0</v>
          </cell>
        </row>
        <row r="1646">
          <cell r="A1646" t="str">
            <v>503053110</v>
          </cell>
          <cell r="B1646" t="str">
            <v>50</v>
          </cell>
          <cell r="C1646" t="str">
            <v>30</v>
          </cell>
          <cell r="D1646" t="str">
            <v>531</v>
          </cell>
          <cell r="E1646" t="str">
            <v>10</v>
          </cell>
          <cell r="F1646" t="str">
            <v>ExpenditureWorkshopProfessional FeesFord</v>
          </cell>
          <cell r="H1646" t="str">
            <v/>
          </cell>
          <cell r="I1646" t="str">
            <v/>
          </cell>
          <cell r="J1646">
            <v>0</v>
          </cell>
          <cell r="K1646">
            <v>0</v>
          </cell>
          <cell r="L1646">
            <v>0</v>
          </cell>
        </row>
        <row r="1647">
          <cell r="A1647" t="str">
            <v>503053160</v>
          </cell>
          <cell r="B1647" t="str">
            <v>50</v>
          </cell>
          <cell r="C1647" t="str">
            <v>30</v>
          </cell>
          <cell r="D1647" t="str">
            <v>531</v>
          </cell>
          <cell r="E1647" t="str">
            <v>60</v>
          </cell>
          <cell r="F1647" t="str">
            <v>ExpenditureWorkshopProfessional FeesAccident Repair</v>
          </cell>
          <cell r="H1647">
            <v>1250</v>
          </cell>
          <cell r="I1647" t="str">
            <v/>
          </cell>
          <cell r="J1647">
            <v>1250</v>
          </cell>
          <cell r="K1647">
            <v>0</v>
          </cell>
          <cell r="L1647">
            <v>1250</v>
          </cell>
        </row>
        <row r="1648">
          <cell r="A1648" t="str">
            <v>503053199</v>
          </cell>
          <cell r="B1648" t="str">
            <v>50</v>
          </cell>
          <cell r="C1648" t="str">
            <v>30</v>
          </cell>
          <cell r="D1648" t="str">
            <v>531</v>
          </cell>
          <cell r="E1648" t="str">
            <v>99</v>
          </cell>
          <cell r="F1648" t="str">
            <v>ExpenditureWorkshopProfessional FeesGeneral</v>
          </cell>
          <cell r="H1648" t="str">
            <v/>
          </cell>
          <cell r="I1648" t="str">
            <v/>
          </cell>
          <cell r="J1648">
            <v>0</v>
          </cell>
          <cell r="K1648">
            <v>0</v>
          </cell>
          <cell r="L1648">
            <v>0</v>
          </cell>
        </row>
        <row r="1649">
          <cell r="A1649" t="str">
            <v>503053210</v>
          </cell>
          <cell r="B1649" t="str">
            <v>50</v>
          </cell>
          <cell r="C1649" t="str">
            <v>30</v>
          </cell>
          <cell r="D1649" t="str">
            <v>532</v>
          </cell>
          <cell r="E1649" t="str">
            <v>10</v>
          </cell>
          <cell r="F1649" t="str">
            <v>ExpenditureWorkshopLegal ExpensesFord</v>
          </cell>
          <cell r="H1649" t="str">
            <v/>
          </cell>
          <cell r="I1649" t="str">
            <v/>
          </cell>
          <cell r="J1649">
            <v>0</v>
          </cell>
          <cell r="K1649">
            <v>0</v>
          </cell>
          <cell r="L1649">
            <v>0</v>
          </cell>
        </row>
        <row r="1650">
          <cell r="A1650" t="str">
            <v>503053299</v>
          </cell>
          <cell r="B1650" t="str">
            <v>50</v>
          </cell>
          <cell r="C1650" t="str">
            <v>30</v>
          </cell>
          <cell r="D1650" t="str">
            <v>532</v>
          </cell>
          <cell r="E1650" t="str">
            <v>99</v>
          </cell>
          <cell r="F1650" t="str">
            <v>ExpenditureWorkshopLegal ExpensesGeneral</v>
          </cell>
          <cell r="H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A1651" t="str">
            <v>503053410</v>
          </cell>
          <cell r="B1651" t="str">
            <v>50</v>
          </cell>
          <cell r="C1651" t="str">
            <v>30</v>
          </cell>
          <cell r="D1651" t="str">
            <v>534</v>
          </cell>
          <cell r="E1651" t="str">
            <v>10</v>
          </cell>
          <cell r="F1651" t="str">
            <v>ExpenditureWorkshopMedical &amp; TeaFord</v>
          </cell>
          <cell r="H1651" t="str">
            <v/>
          </cell>
          <cell r="I1651" t="str">
            <v/>
          </cell>
          <cell r="J1651">
            <v>0</v>
          </cell>
          <cell r="K1651">
            <v>0</v>
          </cell>
          <cell r="L1651">
            <v>0</v>
          </cell>
        </row>
        <row r="1652">
          <cell r="A1652" t="str">
            <v>503053420</v>
          </cell>
          <cell r="B1652" t="str">
            <v>50</v>
          </cell>
          <cell r="C1652" t="str">
            <v>30</v>
          </cell>
          <cell r="D1652" t="str">
            <v>534</v>
          </cell>
          <cell r="E1652" t="str">
            <v>20</v>
          </cell>
          <cell r="F1652" t="str">
            <v>ExpenditureWorkshopMedical &amp; TeaBajaj</v>
          </cell>
          <cell r="H1652" t="str">
            <v/>
          </cell>
          <cell r="I1652" t="str">
            <v/>
          </cell>
          <cell r="J1652">
            <v>0</v>
          </cell>
          <cell r="K1652">
            <v>0</v>
          </cell>
          <cell r="L1652">
            <v>0</v>
          </cell>
        </row>
        <row r="1653">
          <cell r="A1653" t="str">
            <v>503053430</v>
          </cell>
          <cell r="B1653" t="str">
            <v>50</v>
          </cell>
          <cell r="C1653" t="str">
            <v>30</v>
          </cell>
          <cell r="D1653" t="str">
            <v>534</v>
          </cell>
          <cell r="E1653" t="str">
            <v>30</v>
          </cell>
          <cell r="F1653" t="str">
            <v>ExpenditureWorkshopMedical &amp; TeaEicher</v>
          </cell>
          <cell r="H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A1654" t="str">
            <v>503053460</v>
          </cell>
          <cell r="B1654" t="str">
            <v>50</v>
          </cell>
          <cell r="C1654" t="str">
            <v>30</v>
          </cell>
          <cell r="D1654" t="str">
            <v>534</v>
          </cell>
          <cell r="E1654" t="str">
            <v>60</v>
          </cell>
          <cell r="F1654" t="str">
            <v>ExpenditureWorkshopMedical &amp; TeaAccident Repair</v>
          </cell>
          <cell r="H1654" t="str">
            <v/>
          </cell>
          <cell r="I1654" t="str">
            <v/>
          </cell>
          <cell r="J1654">
            <v>0</v>
          </cell>
          <cell r="K1654">
            <v>0</v>
          </cell>
          <cell r="L1654">
            <v>0</v>
          </cell>
        </row>
        <row r="1655">
          <cell r="A1655" t="str">
            <v>503053470</v>
          </cell>
          <cell r="B1655" t="str">
            <v>50</v>
          </cell>
          <cell r="C1655" t="str">
            <v>30</v>
          </cell>
          <cell r="D1655" t="str">
            <v>534</v>
          </cell>
          <cell r="E1655" t="str">
            <v>70</v>
          </cell>
          <cell r="F1655" t="str">
            <v>ExpenditureWorkshopMedical &amp; TeaUnit Repair</v>
          </cell>
          <cell r="H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A1656" t="str">
            <v>503053499</v>
          </cell>
          <cell r="B1656" t="str">
            <v>50</v>
          </cell>
          <cell r="C1656" t="str">
            <v>30</v>
          </cell>
          <cell r="D1656" t="str">
            <v>534</v>
          </cell>
          <cell r="E1656" t="str">
            <v>99</v>
          </cell>
          <cell r="F1656" t="str">
            <v>ExpenditureWorkshopMedical &amp; TeaGeneral</v>
          </cell>
          <cell r="H1656" t="str">
            <v/>
          </cell>
          <cell r="I1656" t="str">
            <v/>
          </cell>
          <cell r="J1656">
            <v>0</v>
          </cell>
          <cell r="K1656">
            <v>0</v>
          </cell>
          <cell r="L1656">
            <v>0</v>
          </cell>
        </row>
        <row r="1657">
          <cell r="A1657" t="str">
            <v>503055010</v>
          </cell>
          <cell r="B1657" t="str">
            <v>50</v>
          </cell>
          <cell r="C1657" t="str">
            <v>30</v>
          </cell>
          <cell r="D1657" t="str">
            <v>550</v>
          </cell>
          <cell r="E1657" t="str">
            <v>10</v>
          </cell>
          <cell r="F1657" t="str">
            <v>ExpenditureWorkshopOffice Equipment MaintenanceFord</v>
          </cell>
          <cell r="H1657">
            <v>4474.5</v>
          </cell>
          <cell r="I1657" t="str">
            <v/>
          </cell>
          <cell r="J1657">
            <v>4474.5</v>
          </cell>
          <cell r="K1657">
            <v>0</v>
          </cell>
          <cell r="L1657">
            <v>4474.5</v>
          </cell>
        </row>
        <row r="1658">
          <cell r="A1658" t="str">
            <v>503055020</v>
          </cell>
          <cell r="B1658" t="str">
            <v>50</v>
          </cell>
          <cell r="C1658" t="str">
            <v>30</v>
          </cell>
          <cell r="D1658" t="str">
            <v>550</v>
          </cell>
          <cell r="E1658" t="str">
            <v>20</v>
          </cell>
          <cell r="F1658" t="str">
            <v>ExpenditureWorkshopOffice Equipment MaintenanceBajaj</v>
          </cell>
          <cell r="H1658" t="str">
            <v/>
          </cell>
          <cell r="I1658" t="str">
            <v/>
          </cell>
          <cell r="J1658">
            <v>0</v>
          </cell>
          <cell r="K1658">
            <v>0</v>
          </cell>
          <cell r="L1658">
            <v>0</v>
          </cell>
        </row>
        <row r="1659">
          <cell r="A1659" t="str">
            <v>503055060</v>
          </cell>
          <cell r="B1659" t="str">
            <v>50</v>
          </cell>
          <cell r="C1659" t="str">
            <v>30</v>
          </cell>
          <cell r="D1659" t="str">
            <v>550</v>
          </cell>
          <cell r="E1659" t="str">
            <v>60</v>
          </cell>
          <cell r="F1659" t="str">
            <v>ExpenditureWorkshopOffice Equipment MaintenanceAccident Repair</v>
          </cell>
          <cell r="H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A1660" t="str">
            <v>503055080</v>
          </cell>
          <cell r="B1660" t="str">
            <v>50</v>
          </cell>
          <cell r="C1660" t="str">
            <v>30</v>
          </cell>
          <cell r="D1660" t="str">
            <v>550</v>
          </cell>
          <cell r="E1660" t="str">
            <v>80</v>
          </cell>
          <cell r="F1660" t="str">
            <v>ExpenditureWorkshopOffice Equipment MaintenanceLubrication Service</v>
          </cell>
          <cell r="H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A1661" t="str">
            <v>503055099</v>
          </cell>
          <cell r="B1661" t="str">
            <v>50</v>
          </cell>
          <cell r="C1661" t="str">
            <v>30</v>
          </cell>
          <cell r="D1661" t="str">
            <v>550</v>
          </cell>
          <cell r="E1661" t="str">
            <v>99</v>
          </cell>
          <cell r="F1661" t="str">
            <v>ExpenditureWorkshopOffice Equipment MaintenanceGeneral</v>
          </cell>
          <cell r="H1661">
            <v>3773.73</v>
          </cell>
          <cell r="I1661" t="str">
            <v/>
          </cell>
          <cell r="J1661">
            <v>3773.73</v>
          </cell>
          <cell r="K1661">
            <v>0</v>
          </cell>
          <cell r="L1661">
            <v>3773.73</v>
          </cell>
        </row>
        <row r="1662">
          <cell r="A1662" t="str">
            <v>503055510</v>
          </cell>
          <cell r="B1662" t="str">
            <v>50</v>
          </cell>
          <cell r="C1662" t="str">
            <v>30</v>
          </cell>
          <cell r="D1662" t="str">
            <v>555</v>
          </cell>
          <cell r="E1662" t="str">
            <v>10</v>
          </cell>
          <cell r="F1662" t="str">
            <v>ExpenditureWorkshopOfficers Quarters  - Weligama ExpensesFord</v>
          </cell>
          <cell r="H1662" t="str">
            <v/>
          </cell>
          <cell r="I1662" t="str">
            <v/>
          </cell>
          <cell r="J1662">
            <v>0</v>
          </cell>
          <cell r="K1662">
            <v>0</v>
          </cell>
          <cell r="L1662">
            <v>0</v>
          </cell>
        </row>
        <row r="1663">
          <cell r="A1663" t="str">
            <v>503055610</v>
          </cell>
          <cell r="B1663" t="str">
            <v>50</v>
          </cell>
          <cell r="C1663" t="str">
            <v>30</v>
          </cell>
          <cell r="D1663" t="str">
            <v>556</v>
          </cell>
          <cell r="E1663" t="str">
            <v>10</v>
          </cell>
          <cell r="F1663" t="str">
            <v>ExpenditureWorkshopMaintenanceFord</v>
          </cell>
          <cell r="H1663" t="str">
            <v/>
          </cell>
          <cell r="I1663" t="str">
            <v/>
          </cell>
          <cell r="J1663">
            <v>0</v>
          </cell>
          <cell r="K1663">
            <v>0</v>
          </cell>
          <cell r="L1663">
            <v>0</v>
          </cell>
        </row>
        <row r="1664">
          <cell r="A1664" t="str">
            <v>503055611</v>
          </cell>
          <cell r="B1664" t="str">
            <v>50</v>
          </cell>
          <cell r="C1664" t="str">
            <v>30</v>
          </cell>
          <cell r="D1664" t="str">
            <v>556</v>
          </cell>
          <cell r="E1664" t="str">
            <v>11</v>
          </cell>
          <cell r="F1664" t="str">
            <v>ExpenditureWorkshopMaintenanceV/S-Ford Passenger</v>
          </cell>
          <cell r="H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A1665" t="str">
            <v>503055620</v>
          </cell>
          <cell r="B1665" t="str">
            <v>50</v>
          </cell>
          <cell r="C1665" t="str">
            <v>30</v>
          </cell>
          <cell r="D1665" t="str">
            <v>556</v>
          </cell>
          <cell r="E1665" t="str">
            <v>20</v>
          </cell>
          <cell r="F1665" t="str">
            <v>ExpenditureWorkshopMaintenanceBajaj</v>
          </cell>
          <cell r="H1665">
            <v>380</v>
          </cell>
          <cell r="I1665" t="str">
            <v/>
          </cell>
          <cell r="J1665">
            <v>380</v>
          </cell>
          <cell r="K1665">
            <v>0</v>
          </cell>
          <cell r="L1665">
            <v>380</v>
          </cell>
        </row>
        <row r="1666">
          <cell r="A1666" t="str">
            <v>503055621</v>
          </cell>
          <cell r="B1666" t="str">
            <v>50</v>
          </cell>
          <cell r="C1666" t="str">
            <v>30</v>
          </cell>
          <cell r="D1666" t="str">
            <v>556</v>
          </cell>
          <cell r="E1666" t="str">
            <v>21</v>
          </cell>
          <cell r="F1666" t="str">
            <v>ExpenditureWorkshopMaintenanceV/S-Bajaj 2Wheeler</v>
          </cell>
          <cell r="H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A1667" t="str">
            <v>503055622</v>
          </cell>
          <cell r="B1667" t="str">
            <v>50</v>
          </cell>
          <cell r="C1667" t="str">
            <v>30</v>
          </cell>
          <cell r="D1667" t="str">
            <v>556</v>
          </cell>
          <cell r="E1667" t="str">
            <v>22</v>
          </cell>
          <cell r="F1667" t="str">
            <v>ExpenditureWorkshopMaintenanceV/S-Bajaj 3Wheeler</v>
          </cell>
          <cell r="H1667" t="str">
            <v/>
          </cell>
          <cell r="I1667" t="str">
            <v/>
          </cell>
          <cell r="J1667">
            <v>0</v>
          </cell>
          <cell r="K1667">
            <v>0</v>
          </cell>
          <cell r="L1667">
            <v>0</v>
          </cell>
        </row>
        <row r="1668">
          <cell r="A1668" t="str">
            <v>503055630</v>
          </cell>
          <cell r="B1668" t="str">
            <v>50</v>
          </cell>
          <cell r="C1668" t="str">
            <v>30</v>
          </cell>
          <cell r="D1668" t="str">
            <v>556</v>
          </cell>
          <cell r="E1668" t="str">
            <v>30</v>
          </cell>
          <cell r="F1668" t="str">
            <v>ExpenditureWorkshopMaintenanceEicher</v>
          </cell>
          <cell r="H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A1669" t="str">
            <v>503055640</v>
          </cell>
          <cell r="B1669" t="str">
            <v>50</v>
          </cell>
          <cell r="C1669" t="str">
            <v>30</v>
          </cell>
          <cell r="D1669" t="str">
            <v>556</v>
          </cell>
          <cell r="E1669" t="str">
            <v>40</v>
          </cell>
          <cell r="F1669" t="str">
            <v>ExpenditureWorkshopMaintenanceFarmtrac</v>
          </cell>
          <cell r="H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A1670" t="str">
            <v>503055652</v>
          </cell>
          <cell r="B1670" t="str">
            <v>50</v>
          </cell>
          <cell r="C1670" t="str">
            <v>30</v>
          </cell>
          <cell r="D1670" t="str">
            <v>556</v>
          </cell>
          <cell r="E1670" t="str">
            <v>52</v>
          </cell>
          <cell r="F1670" t="str">
            <v>ExpenditureWorkshopMaintenanceOil Stores</v>
          </cell>
          <cell r="H1670" t="str">
            <v/>
          </cell>
          <cell r="I1670" t="str">
            <v/>
          </cell>
          <cell r="J1670">
            <v>0</v>
          </cell>
          <cell r="K1670">
            <v>0</v>
          </cell>
          <cell r="L1670">
            <v>0</v>
          </cell>
        </row>
        <row r="1671">
          <cell r="A1671" t="str">
            <v>503055660</v>
          </cell>
          <cell r="B1671" t="str">
            <v>50</v>
          </cell>
          <cell r="C1671" t="str">
            <v>30</v>
          </cell>
          <cell r="D1671" t="str">
            <v>556</v>
          </cell>
          <cell r="E1671" t="str">
            <v>60</v>
          </cell>
          <cell r="F1671" t="str">
            <v>ExpenditureWorkshopMaintenanceAccident Repair</v>
          </cell>
          <cell r="H1671">
            <v>9000</v>
          </cell>
          <cell r="I1671" t="str">
            <v/>
          </cell>
          <cell r="J1671">
            <v>9000</v>
          </cell>
          <cell r="K1671">
            <v>0</v>
          </cell>
          <cell r="L1671">
            <v>9000</v>
          </cell>
        </row>
        <row r="1672">
          <cell r="A1672" t="str">
            <v>503055670</v>
          </cell>
          <cell r="B1672" t="str">
            <v>50</v>
          </cell>
          <cell r="C1672" t="str">
            <v>30</v>
          </cell>
          <cell r="D1672" t="str">
            <v>556</v>
          </cell>
          <cell r="E1672" t="str">
            <v>70</v>
          </cell>
          <cell r="F1672" t="str">
            <v>ExpenditureWorkshopMaintenanceUnit Repair</v>
          </cell>
          <cell r="H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A1673" t="str">
            <v>503055680</v>
          </cell>
          <cell r="B1673" t="str">
            <v>50</v>
          </cell>
          <cell r="C1673" t="str">
            <v>30</v>
          </cell>
          <cell r="D1673" t="str">
            <v>556</v>
          </cell>
          <cell r="E1673" t="str">
            <v>80</v>
          </cell>
          <cell r="F1673" t="str">
            <v>ExpenditureWorkshopMaintenanceLubrication Service</v>
          </cell>
          <cell r="H1673" t="str">
            <v/>
          </cell>
          <cell r="I1673" t="str">
            <v/>
          </cell>
          <cell r="J1673">
            <v>0</v>
          </cell>
          <cell r="K1673">
            <v>0</v>
          </cell>
          <cell r="L1673">
            <v>0</v>
          </cell>
        </row>
        <row r="1674">
          <cell r="A1674" t="str">
            <v>503055699</v>
          </cell>
          <cell r="B1674" t="str">
            <v>50</v>
          </cell>
          <cell r="C1674" t="str">
            <v>30</v>
          </cell>
          <cell r="D1674" t="str">
            <v>556</v>
          </cell>
          <cell r="E1674" t="str">
            <v>99</v>
          </cell>
          <cell r="F1674" t="str">
            <v>ExpenditureWorkshopMaintenanceGeneral</v>
          </cell>
          <cell r="H1674" t="str">
            <v/>
          </cell>
          <cell r="I1674" t="str">
            <v/>
          </cell>
          <cell r="J1674">
            <v>0</v>
          </cell>
          <cell r="K1674">
            <v>0</v>
          </cell>
          <cell r="L1674">
            <v>0</v>
          </cell>
        </row>
        <row r="1675">
          <cell r="A1675" t="str">
            <v>503055820</v>
          </cell>
          <cell r="B1675" t="str">
            <v>50</v>
          </cell>
          <cell r="C1675" t="str">
            <v>30</v>
          </cell>
          <cell r="D1675" t="str">
            <v>558</v>
          </cell>
          <cell r="E1675" t="str">
            <v>20</v>
          </cell>
          <cell r="F1675" t="str">
            <v>ExpenditureWorkshopResearch &amp; DevelopmentBajaj</v>
          </cell>
          <cell r="H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A1676" t="str">
            <v>503055822</v>
          </cell>
          <cell r="B1676" t="str">
            <v>50</v>
          </cell>
          <cell r="C1676" t="str">
            <v>30</v>
          </cell>
          <cell r="D1676" t="str">
            <v>558</v>
          </cell>
          <cell r="E1676" t="str">
            <v>22</v>
          </cell>
          <cell r="F1676" t="str">
            <v>ExpenditureWorkshopResearch &amp; DevelopmentV/S-Bajaj 3Wheeler</v>
          </cell>
          <cell r="H1676" t="str">
            <v/>
          </cell>
          <cell r="I1676" t="str">
            <v/>
          </cell>
          <cell r="J1676">
            <v>0</v>
          </cell>
          <cell r="K1676">
            <v>0</v>
          </cell>
          <cell r="L1676">
            <v>0</v>
          </cell>
        </row>
        <row r="1677">
          <cell r="A1677" t="str">
            <v>503056310</v>
          </cell>
          <cell r="B1677" t="str">
            <v>50</v>
          </cell>
          <cell r="C1677" t="str">
            <v>30</v>
          </cell>
          <cell r="D1677" t="str">
            <v>563</v>
          </cell>
          <cell r="E1677" t="str">
            <v>10</v>
          </cell>
          <cell r="F1677" t="str">
            <v>ExpenditureWorkshopFuel &amp; OilFord</v>
          </cell>
          <cell r="H1677">
            <v>9628.5</v>
          </cell>
          <cell r="I1677" t="str">
            <v/>
          </cell>
          <cell r="J1677">
            <v>9628.5</v>
          </cell>
          <cell r="K1677">
            <v>0</v>
          </cell>
          <cell r="L1677">
            <v>9628.5</v>
          </cell>
        </row>
        <row r="1678">
          <cell r="A1678" t="str">
            <v>503056320</v>
          </cell>
          <cell r="B1678" t="str">
            <v>50</v>
          </cell>
          <cell r="C1678" t="str">
            <v>30</v>
          </cell>
          <cell r="D1678" t="str">
            <v>563</v>
          </cell>
          <cell r="E1678" t="str">
            <v>20</v>
          </cell>
          <cell r="F1678" t="str">
            <v>ExpenditureWorkshopFuel &amp; OilBajaj</v>
          </cell>
          <cell r="H1678">
            <v>9628.5</v>
          </cell>
          <cell r="I1678" t="str">
            <v/>
          </cell>
          <cell r="J1678">
            <v>9628.5</v>
          </cell>
          <cell r="K1678">
            <v>0</v>
          </cell>
          <cell r="L1678">
            <v>9628.5</v>
          </cell>
        </row>
        <row r="1679">
          <cell r="A1679" t="str">
            <v>503056322</v>
          </cell>
          <cell r="B1679" t="str">
            <v>50</v>
          </cell>
          <cell r="C1679" t="str">
            <v>30</v>
          </cell>
          <cell r="D1679" t="str">
            <v>563</v>
          </cell>
          <cell r="E1679" t="str">
            <v>22</v>
          </cell>
          <cell r="F1679" t="str">
            <v>ExpenditureWorkshopFuel &amp; OilV/S-Bajaj 3Wheeler</v>
          </cell>
          <cell r="H1679" t="str">
            <v/>
          </cell>
          <cell r="I1679" t="str">
            <v/>
          </cell>
          <cell r="J1679">
            <v>0</v>
          </cell>
          <cell r="K1679">
            <v>0</v>
          </cell>
          <cell r="L1679">
            <v>0</v>
          </cell>
        </row>
        <row r="1680">
          <cell r="A1680" t="str">
            <v>503056399</v>
          </cell>
          <cell r="B1680" t="str">
            <v>50</v>
          </cell>
          <cell r="C1680" t="str">
            <v>30</v>
          </cell>
          <cell r="D1680" t="str">
            <v>563</v>
          </cell>
          <cell r="E1680" t="str">
            <v>99</v>
          </cell>
          <cell r="F1680" t="str">
            <v>ExpenditureWorkshopFuel &amp; OilGeneral</v>
          </cell>
          <cell r="H1680" t="str">
            <v/>
          </cell>
          <cell r="I1680" t="str">
            <v/>
          </cell>
          <cell r="J1680">
            <v>0</v>
          </cell>
          <cell r="K1680">
            <v>0</v>
          </cell>
          <cell r="L1680">
            <v>0</v>
          </cell>
        </row>
        <row r="1681">
          <cell r="A1681" t="str">
            <v>503150120</v>
          </cell>
          <cell r="B1681" t="str">
            <v>50</v>
          </cell>
          <cell r="C1681" t="str">
            <v>31</v>
          </cell>
          <cell r="D1681" t="str">
            <v>501</v>
          </cell>
          <cell r="E1681" t="str">
            <v>20</v>
          </cell>
          <cell r="F1681" t="str">
            <v>ExpenditureVehicle SetupExecutive SalariesBajaj</v>
          </cell>
          <cell r="H1681">
            <v>340355.23</v>
          </cell>
          <cell r="I1681" t="str">
            <v/>
          </cell>
          <cell r="J1681">
            <v>340355.23</v>
          </cell>
          <cell r="K1681">
            <v>0</v>
          </cell>
          <cell r="L1681">
            <v>340355.23</v>
          </cell>
        </row>
        <row r="1682">
          <cell r="A1682" t="str">
            <v>503150199</v>
          </cell>
          <cell r="B1682" t="str">
            <v>50</v>
          </cell>
          <cell r="C1682" t="str">
            <v>31</v>
          </cell>
          <cell r="D1682" t="str">
            <v>501</v>
          </cell>
          <cell r="E1682" t="str">
            <v>99</v>
          </cell>
          <cell r="F1682" t="str">
            <v>ExpenditureVehicle SetupExecutive SalariesGeneral</v>
          </cell>
          <cell r="H1682" t="str">
            <v/>
          </cell>
          <cell r="I1682" t="str">
            <v/>
          </cell>
          <cell r="J1682">
            <v>0</v>
          </cell>
          <cell r="K1682">
            <v>0</v>
          </cell>
          <cell r="L1682">
            <v>0</v>
          </cell>
        </row>
        <row r="1683">
          <cell r="A1683" t="str">
            <v>503150220</v>
          </cell>
          <cell r="B1683" t="str">
            <v>50</v>
          </cell>
          <cell r="C1683" t="str">
            <v>31</v>
          </cell>
          <cell r="D1683" t="str">
            <v>502</v>
          </cell>
          <cell r="E1683" t="str">
            <v>20</v>
          </cell>
          <cell r="F1683" t="str">
            <v>ExpenditureVehicle SetupStaff SalariesBajaj</v>
          </cell>
          <cell r="H1683">
            <v>679224.27</v>
          </cell>
          <cell r="I1683" t="str">
            <v/>
          </cell>
          <cell r="J1683">
            <v>679224.27</v>
          </cell>
          <cell r="K1683">
            <v>0</v>
          </cell>
          <cell r="L1683">
            <v>679224.27</v>
          </cell>
        </row>
        <row r="1684">
          <cell r="A1684" t="str">
            <v>503150222</v>
          </cell>
          <cell r="B1684" t="str">
            <v>50</v>
          </cell>
          <cell r="C1684" t="str">
            <v>31</v>
          </cell>
          <cell r="D1684" t="str">
            <v>502</v>
          </cell>
          <cell r="E1684" t="str">
            <v>22</v>
          </cell>
          <cell r="F1684" t="str">
            <v>ExpenditureVehicle SetupStaff SalariesV/S-Bajaj 3Wheeler</v>
          </cell>
          <cell r="H1684" t="str">
            <v/>
          </cell>
          <cell r="I1684" t="str">
            <v/>
          </cell>
          <cell r="J1684">
            <v>0</v>
          </cell>
          <cell r="K1684">
            <v>0</v>
          </cell>
          <cell r="L1684">
            <v>0</v>
          </cell>
        </row>
        <row r="1685">
          <cell r="A1685" t="str">
            <v>503150299</v>
          </cell>
          <cell r="B1685" t="str">
            <v>50</v>
          </cell>
          <cell r="C1685" t="str">
            <v>31</v>
          </cell>
          <cell r="D1685" t="str">
            <v>502</v>
          </cell>
          <cell r="E1685" t="str">
            <v>99</v>
          </cell>
          <cell r="F1685" t="str">
            <v>ExpenditureVehicle SetupStaff SalariesGeneral</v>
          </cell>
          <cell r="H1685" t="str">
            <v/>
          </cell>
          <cell r="I1685" t="str">
            <v/>
          </cell>
          <cell r="J1685">
            <v>0</v>
          </cell>
          <cell r="K1685">
            <v>0</v>
          </cell>
          <cell r="L1685">
            <v>0</v>
          </cell>
        </row>
        <row r="1686">
          <cell r="A1686" t="str">
            <v>503150320</v>
          </cell>
          <cell r="B1686" t="str">
            <v>50</v>
          </cell>
          <cell r="C1686" t="str">
            <v>31</v>
          </cell>
          <cell r="D1686" t="str">
            <v>503</v>
          </cell>
          <cell r="E1686" t="str">
            <v>20</v>
          </cell>
          <cell r="F1686" t="str">
            <v>ExpenditureVehicle SetupBonus &amp; GratuityBajaj</v>
          </cell>
          <cell r="H1686">
            <v>979370.28</v>
          </cell>
          <cell r="I1686">
            <v>45444.61</v>
          </cell>
          <cell r="J1686">
            <v>933925.67</v>
          </cell>
          <cell r="K1686">
            <v>0</v>
          </cell>
          <cell r="L1686">
            <v>933925.67</v>
          </cell>
        </row>
        <row r="1687">
          <cell r="A1687" t="str">
            <v>503150399</v>
          </cell>
          <cell r="B1687" t="str">
            <v>50</v>
          </cell>
          <cell r="C1687" t="str">
            <v>31</v>
          </cell>
          <cell r="D1687" t="str">
            <v>503</v>
          </cell>
          <cell r="E1687" t="str">
            <v>99</v>
          </cell>
          <cell r="F1687" t="str">
            <v>ExpenditureVehicle SetupBonus &amp; GratuityGeneral</v>
          </cell>
          <cell r="H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A1688" t="str">
            <v>503150520</v>
          </cell>
          <cell r="B1688" t="str">
            <v>50</v>
          </cell>
          <cell r="C1688" t="str">
            <v>31</v>
          </cell>
          <cell r="D1688" t="str">
            <v>505</v>
          </cell>
          <cell r="E1688" t="str">
            <v>20</v>
          </cell>
          <cell r="F1688" t="str">
            <v>ExpenditureVehicle SetupStaff Benefits &amp; WelfareBajaj</v>
          </cell>
          <cell r="H1688">
            <v>42735.5</v>
          </cell>
          <cell r="I1688" t="str">
            <v/>
          </cell>
          <cell r="J1688">
            <v>42735.5</v>
          </cell>
          <cell r="K1688">
            <v>0</v>
          </cell>
          <cell r="L1688">
            <v>42735.5</v>
          </cell>
        </row>
        <row r="1689">
          <cell r="A1689" t="str">
            <v>503150522</v>
          </cell>
          <cell r="B1689" t="str">
            <v>50</v>
          </cell>
          <cell r="C1689" t="str">
            <v>31</v>
          </cell>
          <cell r="D1689" t="str">
            <v>505</v>
          </cell>
          <cell r="E1689" t="str">
            <v>22</v>
          </cell>
          <cell r="F1689" t="str">
            <v>ExpenditureVehicle SetupStaff Benefits &amp; WelfareV/S-Bajaj 3Wheeler</v>
          </cell>
          <cell r="H1689" t="str">
            <v/>
          </cell>
          <cell r="I1689" t="str">
            <v/>
          </cell>
          <cell r="J1689">
            <v>0</v>
          </cell>
          <cell r="K1689">
            <v>0</v>
          </cell>
          <cell r="L1689">
            <v>0</v>
          </cell>
        </row>
        <row r="1690">
          <cell r="A1690" t="str">
            <v>503150530</v>
          </cell>
          <cell r="B1690" t="str">
            <v>50</v>
          </cell>
          <cell r="C1690" t="str">
            <v>31</v>
          </cell>
          <cell r="D1690" t="str">
            <v>505</v>
          </cell>
          <cell r="E1690" t="str">
            <v>30</v>
          </cell>
          <cell r="F1690" t="str">
            <v>ExpenditureVehicle SetupStaff Benefits &amp; WelfareEicher</v>
          </cell>
          <cell r="H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A1691" t="str">
            <v>503150599</v>
          </cell>
          <cell r="B1691" t="str">
            <v>50</v>
          </cell>
          <cell r="C1691" t="str">
            <v>31</v>
          </cell>
          <cell r="D1691" t="str">
            <v>505</v>
          </cell>
          <cell r="E1691" t="str">
            <v>99</v>
          </cell>
          <cell r="F1691" t="str">
            <v>ExpenditureVehicle SetupStaff Benefits &amp; WelfareGeneral</v>
          </cell>
          <cell r="H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A1692" t="str">
            <v>503150620</v>
          </cell>
          <cell r="B1692" t="str">
            <v>50</v>
          </cell>
          <cell r="C1692" t="str">
            <v>31</v>
          </cell>
          <cell r="D1692" t="str">
            <v>506</v>
          </cell>
          <cell r="E1692" t="str">
            <v>20</v>
          </cell>
          <cell r="F1692" t="str">
            <v>ExpenditureVehicle SetupStaff TrainingBajaj</v>
          </cell>
          <cell r="H1692">
            <v>17100</v>
          </cell>
          <cell r="I1692" t="str">
            <v/>
          </cell>
          <cell r="J1692">
            <v>17100</v>
          </cell>
          <cell r="K1692">
            <v>0</v>
          </cell>
          <cell r="L1692">
            <v>17100</v>
          </cell>
        </row>
        <row r="1693">
          <cell r="A1693" t="str">
            <v>503150621</v>
          </cell>
          <cell r="B1693" t="str">
            <v>50</v>
          </cell>
          <cell r="C1693" t="str">
            <v>31</v>
          </cell>
          <cell r="D1693" t="str">
            <v>506</v>
          </cell>
          <cell r="E1693" t="str">
            <v>21</v>
          </cell>
          <cell r="F1693" t="str">
            <v>ExpenditureVehicle SetupStaff TrainingV/S-Bajaj 2Wheeler</v>
          </cell>
          <cell r="H1693" t="str">
            <v/>
          </cell>
          <cell r="I1693" t="str">
            <v/>
          </cell>
          <cell r="J1693">
            <v>0</v>
          </cell>
          <cell r="K1693">
            <v>0</v>
          </cell>
          <cell r="L1693">
            <v>0</v>
          </cell>
        </row>
        <row r="1694">
          <cell r="A1694" t="str">
            <v>503150622</v>
          </cell>
          <cell r="B1694" t="str">
            <v>50</v>
          </cell>
          <cell r="C1694" t="str">
            <v>31</v>
          </cell>
          <cell r="D1694" t="str">
            <v>506</v>
          </cell>
          <cell r="E1694" t="str">
            <v>22</v>
          </cell>
          <cell r="F1694" t="str">
            <v>ExpenditureVehicle SetupStaff TrainingV/S-Bajaj 3Wheeler</v>
          </cell>
          <cell r="H1694" t="str">
            <v/>
          </cell>
          <cell r="I1694" t="str">
            <v/>
          </cell>
          <cell r="J1694">
            <v>0</v>
          </cell>
          <cell r="K1694">
            <v>0</v>
          </cell>
          <cell r="L1694">
            <v>0</v>
          </cell>
        </row>
        <row r="1695">
          <cell r="A1695" t="str">
            <v>503150699</v>
          </cell>
          <cell r="B1695" t="str">
            <v>50</v>
          </cell>
          <cell r="C1695" t="str">
            <v>31</v>
          </cell>
          <cell r="D1695" t="str">
            <v>506</v>
          </cell>
          <cell r="E1695" t="str">
            <v>99</v>
          </cell>
          <cell r="F1695" t="str">
            <v>ExpenditureVehicle SetupStaff TrainingGeneral</v>
          </cell>
          <cell r="H1695">
            <v>7220</v>
          </cell>
          <cell r="I1695" t="str">
            <v/>
          </cell>
          <cell r="J1695">
            <v>7220</v>
          </cell>
          <cell r="K1695">
            <v>0</v>
          </cell>
          <cell r="L1695">
            <v>7220</v>
          </cell>
        </row>
        <row r="1696">
          <cell r="A1696" t="str">
            <v>503150820</v>
          </cell>
          <cell r="B1696" t="str">
            <v>50</v>
          </cell>
          <cell r="C1696" t="str">
            <v>31</v>
          </cell>
          <cell r="D1696" t="str">
            <v>508</v>
          </cell>
          <cell r="E1696" t="str">
            <v>20</v>
          </cell>
          <cell r="F1696" t="str">
            <v>ExpenditureVehicle SetupElectricityBajaj</v>
          </cell>
          <cell r="H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A1697" t="str">
            <v>503150899</v>
          </cell>
          <cell r="B1697" t="str">
            <v>50</v>
          </cell>
          <cell r="C1697" t="str">
            <v>31</v>
          </cell>
          <cell r="D1697" t="str">
            <v>508</v>
          </cell>
          <cell r="E1697" t="str">
            <v>99</v>
          </cell>
          <cell r="F1697" t="str">
            <v>ExpenditureVehicle SetupElectricityGeneral</v>
          </cell>
          <cell r="H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A1698" t="str">
            <v>503150910</v>
          </cell>
          <cell r="B1698" t="str">
            <v>50</v>
          </cell>
          <cell r="C1698" t="str">
            <v>31</v>
          </cell>
          <cell r="D1698" t="str">
            <v>509</v>
          </cell>
          <cell r="E1698" t="str">
            <v>10</v>
          </cell>
          <cell r="F1698" t="str">
            <v>ExpenditureVehicle SetupTravelling &amp; SubsistanceFord</v>
          </cell>
          <cell r="H1698" t="str">
            <v/>
          </cell>
          <cell r="I1698" t="str">
            <v/>
          </cell>
          <cell r="J1698">
            <v>0</v>
          </cell>
          <cell r="K1698">
            <v>0</v>
          </cell>
          <cell r="L1698">
            <v>0</v>
          </cell>
        </row>
        <row r="1699">
          <cell r="A1699" t="str">
            <v>503150920</v>
          </cell>
          <cell r="B1699" t="str">
            <v>50</v>
          </cell>
          <cell r="C1699" t="str">
            <v>31</v>
          </cell>
          <cell r="D1699" t="str">
            <v>509</v>
          </cell>
          <cell r="E1699" t="str">
            <v>20</v>
          </cell>
          <cell r="F1699" t="str">
            <v>ExpenditureVehicle SetupTravelling &amp; SubsistanceBajaj</v>
          </cell>
          <cell r="H1699">
            <v>6445</v>
          </cell>
          <cell r="I1699" t="str">
            <v/>
          </cell>
          <cell r="J1699">
            <v>6445</v>
          </cell>
          <cell r="K1699">
            <v>0</v>
          </cell>
          <cell r="L1699">
            <v>6445</v>
          </cell>
        </row>
        <row r="1700">
          <cell r="A1700" t="str">
            <v>503150921</v>
          </cell>
          <cell r="B1700" t="str">
            <v>50</v>
          </cell>
          <cell r="C1700" t="str">
            <v>31</v>
          </cell>
          <cell r="D1700" t="str">
            <v>509</v>
          </cell>
          <cell r="E1700" t="str">
            <v>21</v>
          </cell>
          <cell r="F1700" t="str">
            <v>ExpenditureVehicle SetupTravelling &amp; SubsistanceV/S-Bajaj 2Wheeler</v>
          </cell>
          <cell r="H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A1701" t="str">
            <v>503150922</v>
          </cell>
          <cell r="B1701" t="str">
            <v>50</v>
          </cell>
          <cell r="C1701" t="str">
            <v>31</v>
          </cell>
          <cell r="D1701" t="str">
            <v>509</v>
          </cell>
          <cell r="E1701" t="str">
            <v>22</v>
          </cell>
          <cell r="F1701" t="str">
            <v>ExpenditureVehicle SetupTravelling &amp; SubsistanceV/S-Bajaj 3Wheeler</v>
          </cell>
          <cell r="H1701" t="str">
            <v/>
          </cell>
          <cell r="I1701" t="str">
            <v/>
          </cell>
          <cell r="J1701">
            <v>0</v>
          </cell>
          <cell r="K1701">
            <v>0</v>
          </cell>
          <cell r="L1701">
            <v>0</v>
          </cell>
        </row>
        <row r="1702">
          <cell r="A1702" t="str">
            <v>503150990</v>
          </cell>
          <cell r="B1702" t="str">
            <v>50</v>
          </cell>
          <cell r="C1702" t="str">
            <v>31</v>
          </cell>
          <cell r="D1702" t="str">
            <v>509</v>
          </cell>
          <cell r="E1702" t="str">
            <v>90</v>
          </cell>
          <cell r="F1702" t="str">
            <v>ExpenditureVehicle SetupTravelling &amp; SubsistanceGeneral Spares</v>
          </cell>
          <cell r="H1702" t="str">
            <v/>
          </cell>
          <cell r="I1702" t="str">
            <v/>
          </cell>
          <cell r="J1702">
            <v>0</v>
          </cell>
          <cell r="K1702">
            <v>0</v>
          </cell>
          <cell r="L1702">
            <v>0</v>
          </cell>
        </row>
        <row r="1703">
          <cell r="A1703" t="str">
            <v>503150999</v>
          </cell>
          <cell r="B1703" t="str">
            <v>50</v>
          </cell>
          <cell r="C1703" t="str">
            <v>31</v>
          </cell>
          <cell r="D1703" t="str">
            <v>509</v>
          </cell>
          <cell r="E1703" t="str">
            <v>99</v>
          </cell>
          <cell r="F1703" t="str">
            <v>ExpenditureVehicle SetupTravelling &amp; SubsistanceGeneral</v>
          </cell>
          <cell r="H1703" t="str">
            <v/>
          </cell>
          <cell r="I1703" t="str">
            <v/>
          </cell>
          <cell r="J1703">
            <v>0</v>
          </cell>
          <cell r="K1703">
            <v>0</v>
          </cell>
          <cell r="L1703">
            <v>0</v>
          </cell>
        </row>
        <row r="1704">
          <cell r="A1704" t="str">
            <v>503151120</v>
          </cell>
          <cell r="B1704" t="str">
            <v>50</v>
          </cell>
          <cell r="C1704" t="str">
            <v>31</v>
          </cell>
          <cell r="D1704" t="str">
            <v>511</v>
          </cell>
          <cell r="E1704" t="str">
            <v>20</v>
          </cell>
          <cell r="F1704" t="str">
            <v>ExpenditureVehicle SetupVehicle MaintenanceBajaj</v>
          </cell>
          <cell r="H1704" t="str">
            <v/>
          </cell>
          <cell r="I1704" t="str">
            <v/>
          </cell>
          <cell r="J1704">
            <v>0</v>
          </cell>
          <cell r="K1704">
            <v>0</v>
          </cell>
          <cell r="L1704">
            <v>0</v>
          </cell>
        </row>
        <row r="1705">
          <cell r="A1705" t="str">
            <v>503151121</v>
          </cell>
          <cell r="B1705" t="str">
            <v>50</v>
          </cell>
          <cell r="C1705" t="str">
            <v>31</v>
          </cell>
          <cell r="D1705" t="str">
            <v>511</v>
          </cell>
          <cell r="E1705" t="str">
            <v>21</v>
          </cell>
          <cell r="F1705" t="str">
            <v>ExpenditureVehicle SetupVehicle MaintenanceV/S-Bajaj 2Wheeler</v>
          </cell>
          <cell r="H1705" t="str">
            <v/>
          </cell>
          <cell r="I1705" t="str">
            <v/>
          </cell>
          <cell r="J1705">
            <v>0</v>
          </cell>
          <cell r="K1705">
            <v>0</v>
          </cell>
          <cell r="L1705">
            <v>0</v>
          </cell>
        </row>
        <row r="1706">
          <cell r="A1706" t="str">
            <v>503151122</v>
          </cell>
          <cell r="B1706" t="str">
            <v>50</v>
          </cell>
          <cell r="C1706" t="str">
            <v>31</v>
          </cell>
          <cell r="D1706" t="str">
            <v>511</v>
          </cell>
          <cell r="E1706" t="str">
            <v>22</v>
          </cell>
          <cell r="F1706" t="str">
            <v>ExpenditureVehicle SetupVehicle MaintenanceV/S-Bajaj 3Wheeler</v>
          </cell>
          <cell r="H1706" t="str">
            <v/>
          </cell>
          <cell r="I1706" t="str">
            <v/>
          </cell>
          <cell r="J1706">
            <v>0</v>
          </cell>
          <cell r="K1706">
            <v>0</v>
          </cell>
          <cell r="L1706">
            <v>0</v>
          </cell>
        </row>
        <row r="1707">
          <cell r="A1707" t="str">
            <v>503151199</v>
          </cell>
          <cell r="B1707" t="str">
            <v>50</v>
          </cell>
          <cell r="C1707" t="str">
            <v>31</v>
          </cell>
          <cell r="D1707" t="str">
            <v>511</v>
          </cell>
          <cell r="E1707" t="str">
            <v>99</v>
          </cell>
          <cell r="F1707" t="str">
            <v>ExpenditureVehicle SetupVehicle MaintenanceGeneral</v>
          </cell>
          <cell r="H1707" t="str">
            <v/>
          </cell>
          <cell r="I1707" t="str">
            <v/>
          </cell>
          <cell r="J1707">
            <v>0</v>
          </cell>
          <cell r="K1707">
            <v>0</v>
          </cell>
          <cell r="L1707">
            <v>0</v>
          </cell>
        </row>
        <row r="1708">
          <cell r="A1708" t="str">
            <v>503151220</v>
          </cell>
          <cell r="B1708" t="str">
            <v>50</v>
          </cell>
          <cell r="C1708" t="str">
            <v>31</v>
          </cell>
          <cell r="D1708" t="str">
            <v>512</v>
          </cell>
          <cell r="E1708" t="str">
            <v>20</v>
          </cell>
          <cell r="F1708" t="str">
            <v>ExpenditureVehicle SetupDepreciationBajaj</v>
          </cell>
          <cell r="H1708">
            <v>1145945.46</v>
          </cell>
          <cell r="I1708" t="str">
            <v/>
          </cell>
          <cell r="J1708">
            <v>1145945.46</v>
          </cell>
          <cell r="K1708">
            <v>0</v>
          </cell>
          <cell r="L1708">
            <v>1145945.46</v>
          </cell>
        </row>
        <row r="1709">
          <cell r="A1709" t="str">
            <v>503151299</v>
          </cell>
          <cell r="B1709" t="str">
            <v>50</v>
          </cell>
          <cell r="C1709" t="str">
            <v>31</v>
          </cell>
          <cell r="D1709" t="str">
            <v>512</v>
          </cell>
          <cell r="E1709" t="str">
            <v>99</v>
          </cell>
          <cell r="F1709" t="str">
            <v>ExpenditureVehicle SetupDepreciationGeneral</v>
          </cell>
          <cell r="H1709" t="str">
            <v/>
          </cell>
          <cell r="I1709" t="str">
            <v/>
          </cell>
          <cell r="J1709">
            <v>0</v>
          </cell>
          <cell r="K1709">
            <v>0</v>
          </cell>
          <cell r="L1709">
            <v>0</v>
          </cell>
        </row>
        <row r="1710">
          <cell r="A1710" t="str">
            <v>503151320</v>
          </cell>
          <cell r="B1710" t="str">
            <v>50</v>
          </cell>
          <cell r="C1710" t="str">
            <v>31</v>
          </cell>
          <cell r="D1710" t="str">
            <v>513</v>
          </cell>
          <cell r="E1710" t="str">
            <v>20</v>
          </cell>
          <cell r="F1710" t="str">
            <v>ExpenditureVehicle SetupSales PromotionBajaj</v>
          </cell>
          <cell r="H1710" t="str">
            <v/>
          </cell>
          <cell r="I1710" t="str">
            <v/>
          </cell>
          <cell r="J1710">
            <v>0</v>
          </cell>
          <cell r="K1710">
            <v>0</v>
          </cell>
          <cell r="L1710">
            <v>0</v>
          </cell>
        </row>
        <row r="1711">
          <cell r="A1711" t="str">
            <v>503151399</v>
          </cell>
          <cell r="B1711" t="str">
            <v>50</v>
          </cell>
          <cell r="C1711" t="str">
            <v>31</v>
          </cell>
          <cell r="D1711" t="str">
            <v>513</v>
          </cell>
          <cell r="E1711" t="str">
            <v>99</v>
          </cell>
          <cell r="F1711" t="str">
            <v>ExpenditureVehicle SetupSales PromotionGeneral</v>
          </cell>
          <cell r="H1711" t="str">
            <v/>
          </cell>
          <cell r="I1711" t="str">
            <v/>
          </cell>
          <cell r="J1711">
            <v>0</v>
          </cell>
          <cell r="K1711">
            <v>0</v>
          </cell>
          <cell r="L1711">
            <v>0</v>
          </cell>
        </row>
        <row r="1712">
          <cell r="A1712" t="str">
            <v>503151599</v>
          </cell>
          <cell r="B1712" t="str">
            <v>50</v>
          </cell>
          <cell r="C1712" t="str">
            <v>31</v>
          </cell>
          <cell r="D1712" t="str">
            <v>515</v>
          </cell>
          <cell r="E1712" t="str">
            <v>99</v>
          </cell>
          <cell r="F1712" t="str">
            <v>ExpenditureVehicle SetupGifts &amp; ComplementsGeneral</v>
          </cell>
          <cell r="H1712" t="str">
            <v/>
          </cell>
          <cell r="I1712" t="str">
            <v/>
          </cell>
          <cell r="J1712">
            <v>0</v>
          </cell>
          <cell r="K1712">
            <v>0</v>
          </cell>
          <cell r="L1712">
            <v>0</v>
          </cell>
        </row>
        <row r="1713">
          <cell r="A1713" t="str">
            <v>503151620</v>
          </cell>
          <cell r="B1713" t="str">
            <v>50</v>
          </cell>
          <cell r="C1713" t="str">
            <v>31</v>
          </cell>
          <cell r="D1713" t="str">
            <v>516</v>
          </cell>
          <cell r="E1713" t="str">
            <v>20</v>
          </cell>
          <cell r="F1713" t="str">
            <v>ExpenditureVehicle SetupTelephoneBajaj</v>
          </cell>
          <cell r="H1713">
            <v>2048.1</v>
          </cell>
          <cell r="I1713" t="str">
            <v/>
          </cell>
          <cell r="J1713">
            <v>2048.1</v>
          </cell>
          <cell r="K1713">
            <v>-533.20000000000005</v>
          </cell>
          <cell r="L1713">
            <v>1514.8999999999999</v>
          </cell>
        </row>
        <row r="1714">
          <cell r="A1714" t="str">
            <v>503151622</v>
          </cell>
          <cell r="B1714" t="str">
            <v>50</v>
          </cell>
          <cell r="C1714" t="str">
            <v>31</v>
          </cell>
          <cell r="D1714" t="str">
            <v>516</v>
          </cell>
          <cell r="E1714" t="str">
            <v>22</v>
          </cell>
          <cell r="F1714" t="str">
            <v>ExpenditureVehicle SetupTelephoneV/S-Bajaj 3Wheeler</v>
          </cell>
          <cell r="H1714" t="str">
            <v/>
          </cell>
          <cell r="I1714" t="str">
            <v/>
          </cell>
          <cell r="J1714">
            <v>0</v>
          </cell>
          <cell r="K1714">
            <v>0</v>
          </cell>
          <cell r="L1714">
            <v>0</v>
          </cell>
        </row>
        <row r="1715">
          <cell r="A1715" t="str">
            <v>503151699</v>
          </cell>
          <cell r="B1715" t="str">
            <v>50</v>
          </cell>
          <cell r="C1715" t="str">
            <v>31</v>
          </cell>
          <cell r="D1715" t="str">
            <v>516</v>
          </cell>
          <cell r="E1715" t="str">
            <v>99</v>
          </cell>
          <cell r="F1715" t="str">
            <v>ExpenditureVehicle SetupTelephoneGeneral</v>
          </cell>
          <cell r="H1715">
            <v>1901.18</v>
          </cell>
          <cell r="I1715" t="str">
            <v/>
          </cell>
          <cell r="J1715">
            <v>1901.18</v>
          </cell>
          <cell r="K1715">
            <v>0</v>
          </cell>
          <cell r="L1715">
            <v>1901.18</v>
          </cell>
        </row>
        <row r="1716">
          <cell r="A1716" t="str">
            <v>503151820</v>
          </cell>
          <cell r="B1716" t="str">
            <v>50</v>
          </cell>
          <cell r="C1716" t="str">
            <v>31</v>
          </cell>
          <cell r="D1716" t="str">
            <v>518</v>
          </cell>
          <cell r="E1716" t="str">
            <v>20</v>
          </cell>
          <cell r="F1716" t="str">
            <v>ExpenditureVehicle SetupInsuranceBajaj</v>
          </cell>
          <cell r="H1716">
            <v>122854.71</v>
          </cell>
          <cell r="I1716" t="str">
            <v/>
          </cell>
          <cell r="J1716">
            <v>122854.71</v>
          </cell>
          <cell r="K1716">
            <v>0</v>
          </cell>
          <cell r="L1716">
            <v>122854.71</v>
          </cell>
        </row>
        <row r="1717">
          <cell r="A1717" t="str">
            <v>503151899</v>
          </cell>
          <cell r="B1717" t="str">
            <v>50</v>
          </cell>
          <cell r="C1717" t="str">
            <v>31</v>
          </cell>
          <cell r="D1717" t="str">
            <v>518</v>
          </cell>
          <cell r="E1717" t="str">
            <v>99</v>
          </cell>
          <cell r="F1717" t="str">
            <v>ExpenditureVehicle SetupInsuranceGeneral</v>
          </cell>
          <cell r="H1717" t="str">
            <v/>
          </cell>
          <cell r="I1717" t="str">
            <v/>
          </cell>
          <cell r="J1717">
            <v>0</v>
          </cell>
          <cell r="K1717">
            <v>0</v>
          </cell>
          <cell r="L1717">
            <v>0</v>
          </cell>
        </row>
        <row r="1718">
          <cell r="A1718" t="str">
            <v>503151920</v>
          </cell>
          <cell r="B1718" t="str">
            <v>50</v>
          </cell>
          <cell r="C1718" t="str">
            <v>31</v>
          </cell>
          <cell r="D1718" t="str">
            <v>519</v>
          </cell>
          <cell r="E1718" t="str">
            <v>20</v>
          </cell>
          <cell r="F1718" t="str">
            <v>ExpenditureVehicle SetupRenewals &amp; LicensesBajaj</v>
          </cell>
          <cell r="H1718">
            <v>275</v>
          </cell>
          <cell r="I1718" t="str">
            <v/>
          </cell>
          <cell r="J1718">
            <v>275</v>
          </cell>
          <cell r="K1718">
            <v>0</v>
          </cell>
          <cell r="L1718">
            <v>275</v>
          </cell>
        </row>
        <row r="1719">
          <cell r="A1719" t="str">
            <v>503151922</v>
          </cell>
          <cell r="B1719" t="str">
            <v>50</v>
          </cell>
          <cell r="C1719" t="str">
            <v>31</v>
          </cell>
          <cell r="D1719" t="str">
            <v>519</v>
          </cell>
          <cell r="E1719" t="str">
            <v>22</v>
          </cell>
          <cell r="F1719" t="str">
            <v>ExpenditureVehicle SetupRenewals &amp; LicensesV/S-Bajaj 3Wheeler</v>
          </cell>
          <cell r="H1719" t="str">
            <v/>
          </cell>
          <cell r="I1719" t="str">
            <v/>
          </cell>
          <cell r="J1719">
            <v>0</v>
          </cell>
          <cell r="K1719">
            <v>0</v>
          </cell>
          <cell r="L1719">
            <v>0</v>
          </cell>
        </row>
        <row r="1720">
          <cell r="A1720" t="str">
            <v>503151999</v>
          </cell>
          <cell r="B1720" t="str">
            <v>50</v>
          </cell>
          <cell r="C1720" t="str">
            <v>31</v>
          </cell>
          <cell r="D1720" t="str">
            <v>519</v>
          </cell>
          <cell r="E1720" t="str">
            <v>99</v>
          </cell>
          <cell r="F1720" t="str">
            <v>ExpenditureVehicle SetupRenewals &amp; LicensesGeneral</v>
          </cell>
          <cell r="H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A1721" t="str">
            <v>503152099</v>
          </cell>
          <cell r="B1721" t="str">
            <v>50</v>
          </cell>
          <cell r="C1721" t="str">
            <v>31</v>
          </cell>
          <cell r="D1721" t="str">
            <v>520</v>
          </cell>
          <cell r="E1721" t="str">
            <v>99</v>
          </cell>
          <cell r="F1721" t="str">
            <v>ExpenditureVehicle SetupCharity &amp; DonationGeneral</v>
          </cell>
          <cell r="H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A1722" t="str">
            <v>503152199</v>
          </cell>
          <cell r="B1722" t="str">
            <v>50</v>
          </cell>
          <cell r="C1722" t="str">
            <v>31</v>
          </cell>
          <cell r="D1722" t="str">
            <v>521</v>
          </cell>
          <cell r="E1722" t="str">
            <v>99</v>
          </cell>
          <cell r="F1722" t="str">
            <v>ExpenditureVehicle SetupEntertainmentGeneral</v>
          </cell>
          <cell r="H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A1723" t="str">
            <v>503152220</v>
          </cell>
          <cell r="B1723" t="str">
            <v>50</v>
          </cell>
          <cell r="C1723" t="str">
            <v>31</v>
          </cell>
          <cell r="D1723" t="str">
            <v>522</v>
          </cell>
          <cell r="E1723" t="str">
            <v>20</v>
          </cell>
          <cell r="F1723" t="str">
            <v>ExpenditureVehicle SetupBuilding MaintenanceBajaj</v>
          </cell>
          <cell r="H1723">
            <v>35724.199999999997</v>
          </cell>
          <cell r="I1723" t="str">
            <v/>
          </cell>
          <cell r="J1723">
            <v>35724.199999999997</v>
          </cell>
          <cell r="K1723">
            <v>0</v>
          </cell>
          <cell r="L1723">
            <v>35724.199999999997</v>
          </cell>
        </row>
        <row r="1724">
          <cell r="A1724" t="str">
            <v>503152299</v>
          </cell>
          <cell r="B1724" t="str">
            <v>50</v>
          </cell>
          <cell r="C1724" t="str">
            <v>31</v>
          </cell>
          <cell r="D1724" t="str">
            <v>522</v>
          </cell>
          <cell r="E1724" t="str">
            <v>99</v>
          </cell>
          <cell r="F1724" t="str">
            <v>ExpenditureVehicle SetupBuilding MaintenanceGeneral</v>
          </cell>
          <cell r="H1724" t="str">
            <v/>
          </cell>
          <cell r="I1724" t="str">
            <v/>
          </cell>
          <cell r="J1724">
            <v>0</v>
          </cell>
          <cell r="K1724">
            <v>0</v>
          </cell>
          <cell r="L1724">
            <v>0</v>
          </cell>
        </row>
        <row r="1725">
          <cell r="A1725" t="str">
            <v>503152320</v>
          </cell>
          <cell r="B1725" t="str">
            <v>50</v>
          </cell>
          <cell r="C1725" t="str">
            <v>31</v>
          </cell>
          <cell r="D1725" t="str">
            <v>523</v>
          </cell>
          <cell r="E1725" t="str">
            <v>20</v>
          </cell>
          <cell r="F1725" t="str">
            <v>ExpenditureVehicle SetupStationeryBajaj</v>
          </cell>
          <cell r="H1725">
            <v>13650</v>
          </cell>
          <cell r="I1725" t="str">
            <v/>
          </cell>
          <cell r="J1725">
            <v>13650</v>
          </cell>
          <cell r="K1725">
            <v>0</v>
          </cell>
          <cell r="L1725">
            <v>13650</v>
          </cell>
        </row>
        <row r="1726">
          <cell r="A1726" t="str">
            <v>503152321</v>
          </cell>
          <cell r="B1726" t="str">
            <v>50</v>
          </cell>
          <cell r="C1726" t="str">
            <v>31</v>
          </cell>
          <cell r="D1726" t="str">
            <v>523</v>
          </cell>
          <cell r="E1726" t="str">
            <v>21</v>
          </cell>
          <cell r="F1726" t="str">
            <v>ExpenditureVehicle SetupStationeryV/S-Bajaj 2Wheeler</v>
          </cell>
          <cell r="H1726" t="str">
            <v/>
          </cell>
          <cell r="I1726" t="str">
            <v/>
          </cell>
          <cell r="J1726">
            <v>0</v>
          </cell>
          <cell r="K1726">
            <v>0</v>
          </cell>
          <cell r="L1726">
            <v>0</v>
          </cell>
        </row>
        <row r="1727">
          <cell r="A1727" t="str">
            <v>503152322</v>
          </cell>
          <cell r="B1727" t="str">
            <v>50</v>
          </cell>
          <cell r="C1727" t="str">
            <v>31</v>
          </cell>
          <cell r="D1727" t="str">
            <v>523</v>
          </cell>
          <cell r="E1727" t="str">
            <v>22</v>
          </cell>
          <cell r="F1727" t="str">
            <v>ExpenditureVehicle SetupStationeryV/S-Bajaj 3Wheeler</v>
          </cell>
          <cell r="H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A1728" t="str">
            <v>503152399</v>
          </cell>
          <cell r="B1728" t="str">
            <v>50</v>
          </cell>
          <cell r="C1728" t="str">
            <v>31</v>
          </cell>
          <cell r="D1728" t="str">
            <v>523</v>
          </cell>
          <cell r="E1728" t="str">
            <v>99</v>
          </cell>
          <cell r="F1728" t="str">
            <v>ExpenditureVehicle SetupStationeryGeneral</v>
          </cell>
          <cell r="H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A1729" t="str">
            <v>503152420</v>
          </cell>
          <cell r="B1729" t="str">
            <v>50</v>
          </cell>
          <cell r="C1729" t="str">
            <v>31</v>
          </cell>
          <cell r="D1729" t="str">
            <v>524</v>
          </cell>
          <cell r="E1729" t="str">
            <v>20</v>
          </cell>
          <cell r="F1729" t="str">
            <v>ExpenditureVehicle SetupPostage &amp; StampsBajaj</v>
          </cell>
          <cell r="H1729" t="str">
            <v/>
          </cell>
          <cell r="I1729" t="str">
            <v/>
          </cell>
          <cell r="J1729">
            <v>0</v>
          </cell>
          <cell r="K1729">
            <v>0</v>
          </cell>
          <cell r="L1729">
            <v>0</v>
          </cell>
        </row>
        <row r="1730">
          <cell r="A1730" t="str">
            <v>503152499</v>
          </cell>
          <cell r="B1730" t="str">
            <v>50</v>
          </cell>
          <cell r="C1730" t="str">
            <v>31</v>
          </cell>
          <cell r="D1730" t="str">
            <v>524</v>
          </cell>
          <cell r="E1730" t="str">
            <v>99</v>
          </cell>
          <cell r="F1730" t="str">
            <v>ExpenditureVehicle SetupPostage &amp; StampsGeneral</v>
          </cell>
          <cell r="H1730" t="str">
            <v/>
          </cell>
          <cell r="I1730" t="str">
            <v/>
          </cell>
          <cell r="J1730">
            <v>0</v>
          </cell>
          <cell r="K1730">
            <v>0</v>
          </cell>
          <cell r="L1730">
            <v>0</v>
          </cell>
        </row>
        <row r="1731">
          <cell r="A1731" t="str">
            <v>503152520</v>
          </cell>
          <cell r="B1731" t="str">
            <v>50</v>
          </cell>
          <cell r="C1731" t="str">
            <v>31</v>
          </cell>
          <cell r="D1731" t="str">
            <v>525</v>
          </cell>
          <cell r="E1731" t="str">
            <v>20</v>
          </cell>
          <cell r="F1731" t="str">
            <v>ExpenditureVehicle SetupPrintingBajaj</v>
          </cell>
          <cell r="H1731" t="str">
            <v/>
          </cell>
          <cell r="I1731" t="str">
            <v/>
          </cell>
          <cell r="J1731">
            <v>0</v>
          </cell>
          <cell r="K1731">
            <v>0</v>
          </cell>
          <cell r="L1731">
            <v>0</v>
          </cell>
        </row>
        <row r="1732">
          <cell r="A1732" t="str">
            <v>503152521</v>
          </cell>
          <cell r="B1732" t="str">
            <v>50</v>
          </cell>
          <cell r="C1732" t="str">
            <v>31</v>
          </cell>
          <cell r="D1732" t="str">
            <v>525</v>
          </cell>
          <cell r="E1732" t="str">
            <v>21</v>
          </cell>
          <cell r="F1732" t="str">
            <v>ExpenditureVehicle SetupPrintingV/S-Bajaj 2Wheeler</v>
          </cell>
          <cell r="H1732" t="str">
            <v/>
          </cell>
          <cell r="I1732" t="str">
            <v/>
          </cell>
          <cell r="J1732">
            <v>0</v>
          </cell>
          <cell r="K1732">
            <v>0</v>
          </cell>
          <cell r="L1732">
            <v>0</v>
          </cell>
        </row>
        <row r="1733">
          <cell r="A1733" t="str">
            <v>503152522</v>
          </cell>
          <cell r="B1733" t="str">
            <v>50</v>
          </cell>
          <cell r="C1733" t="str">
            <v>31</v>
          </cell>
          <cell r="D1733" t="str">
            <v>525</v>
          </cell>
          <cell r="E1733" t="str">
            <v>22</v>
          </cell>
          <cell r="F1733" t="str">
            <v>ExpenditureVehicle SetupPrintingV/S-Bajaj 3Wheeler</v>
          </cell>
          <cell r="H1733" t="str">
            <v/>
          </cell>
          <cell r="I1733" t="str">
            <v/>
          </cell>
          <cell r="J1733">
            <v>0</v>
          </cell>
          <cell r="K1733">
            <v>0</v>
          </cell>
          <cell r="L1733">
            <v>0</v>
          </cell>
        </row>
        <row r="1734">
          <cell r="A1734" t="str">
            <v>503152599</v>
          </cell>
          <cell r="B1734" t="str">
            <v>50</v>
          </cell>
          <cell r="C1734" t="str">
            <v>31</v>
          </cell>
          <cell r="D1734" t="str">
            <v>525</v>
          </cell>
          <cell r="E1734" t="str">
            <v>99</v>
          </cell>
          <cell r="F1734" t="str">
            <v>ExpenditureVehicle SetupPrintingGeneral</v>
          </cell>
          <cell r="H1734" t="str">
            <v/>
          </cell>
          <cell r="I1734" t="str">
            <v/>
          </cell>
          <cell r="J1734">
            <v>0</v>
          </cell>
          <cell r="K1734">
            <v>0</v>
          </cell>
          <cell r="L1734">
            <v>0</v>
          </cell>
        </row>
        <row r="1735">
          <cell r="A1735" t="str">
            <v>503152620</v>
          </cell>
          <cell r="B1735" t="str">
            <v>50</v>
          </cell>
          <cell r="C1735" t="str">
            <v>31</v>
          </cell>
          <cell r="D1735" t="str">
            <v>526</v>
          </cell>
          <cell r="E1735" t="str">
            <v>20</v>
          </cell>
          <cell r="F1735" t="str">
            <v>ExpenditureVehicle SetupMagazines &amp; PeriodicalsBajaj</v>
          </cell>
          <cell r="H1735">
            <v>2396</v>
          </cell>
          <cell r="I1735" t="str">
            <v/>
          </cell>
          <cell r="J1735">
            <v>2396</v>
          </cell>
          <cell r="K1735">
            <v>0</v>
          </cell>
          <cell r="L1735">
            <v>2396</v>
          </cell>
        </row>
        <row r="1736">
          <cell r="A1736" t="str">
            <v>503152622</v>
          </cell>
          <cell r="B1736" t="str">
            <v>50</v>
          </cell>
          <cell r="C1736" t="str">
            <v>31</v>
          </cell>
          <cell r="D1736" t="str">
            <v>526</v>
          </cell>
          <cell r="E1736" t="str">
            <v>22</v>
          </cell>
          <cell r="F1736" t="str">
            <v>ExpenditureVehicle SetupMagazines &amp; PeriodicalsV/S-Bajaj 3Wheeler</v>
          </cell>
          <cell r="H1736" t="str">
            <v/>
          </cell>
          <cell r="I1736" t="str">
            <v/>
          </cell>
          <cell r="J1736">
            <v>0</v>
          </cell>
          <cell r="K1736">
            <v>0</v>
          </cell>
          <cell r="L1736">
            <v>0</v>
          </cell>
        </row>
        <row r="1737">
          <cell r="A1737" t="str">
            <v>503152699</v>
          </cell>
          <cell r="B1737" t="str">
            <v>50</v>
          </cell>
          <cell r="C1737" t="str">
            <v>31</v>
          </cell>
          <cell r="D1737" t="str">
            <v>526</v>
          </cell>
          <cell r="E1737" t="str">
            <v>99</v>
          </cell>
          <cell r="F1737" t="str">
            <v>ExpenditureVehicle SetupMagazines &amp; PeriodicalsGeneral</v>
          </cell>
          <cell r="H1737" t="str">
            <v/>
          </cell>
          <cell r="I1737" t="str">
            <v/>
          </cell>
          <cell r="J1737">
            <v>0</v>
          </cell>
          <cell r="K1737">
            <v>0</v>
          </cell>
          <cell r="L1737">
            <v>0</v>
          </cell>
        </row>
        <row r="1738">
          <cell r="A1738" t="str">
            <v>503152720</v>
          </cell>
          <cell r="B1738" t="str">
            <v>50</v>
          </cell>
          <cell r="C1738" t="str">
            <v>31</v>
          </cell>
          <cell r="D1738" t="str">
            <v>527</v>
          </cell>
          <cell r="E1738" t="str">
            <v>20</v>
          </cell>
          <cell r="F1738" t="str">
            <v>ExpenditureVehicle SetupRefreshmentsBajaj</v>
          </cell>
          <cell r="H1738" t="str">
            <v/>
          </cell>
          <cell r="I1738" t="str">
            <v/>
          </cell>
          <cell r="J1738">
            <v>0</v>
          </cell>
          <cell r="K1738">
            <v>0</v>
          </cell>
          <cell r="L1738">
            <v>0</v>
          </cell>
        </row>
        <row r="1739">
          <cell r="A1739" t="str">
            <v>503152721</v>
          </cell>
          <cell r="B1739" t="str">
            <v>50</v>
          </cell>
          <cell r="C1739" t="str">
            <v>31</v>
          </cell>
          <cell r="D1739" t="str">
            <v>527</v>
          </cell>
          <cell r="E1739" t="str">
            <v>21</v>
          </cell>
          <cell r="F1739" t="str">
            <v>ExpenditureVehicle SetupRefreshmentsV/S-Bajaj 2Wheeler</v>
          </cell>
          <cell r="H1739" t="str">
            <v/>
          </cell>
          <cell r="I1739" t="str">
            <v/>
          </cell>
          <cell r="J1739">
            <v>0</v>
          </cell>
          <cell r="K1739">
            <v>0</v>
          </cell>
          <cell r="L1739">
            <v>0</v>
          </cell>
        </row>
        <row r="1740">
          <cell r="A1740" t="str">
            <v>503152722</v>
          </cell>
          <cell r="B1740" t="str">
            <v>50</v>
          </cell>
          <cell r="C1740" t="str">
            <v>31</v>
          </cell>
          <cell r="D1740" t="str">
            <v>527</v>
          </cell>
          <cell r="E1740" t="str">
            <v>22</v>
          </cell>
          <cell r="F1740" t="str">
            <v>ExpenditureVehicle SetupRefreshmentsV/S-Bajaj 3Wheeler</v>
          </cell>
          <cell r="H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A1741" t="str">
            <v>503152799</v>
          </cell>
          <cell r="B1741" t="str">
            <v>50</v>
          </cell>
          <cell r="C1741" t="str">
            <v>31</v>
          </cell>
          <cell r="D1741" t="str">
            <v>527</v>
          </cell>
          <cell r="E1741" t="str">
            <v>99</v>
          </cell>
          <cell r="F1741" t="str">
            <v>ExpenditureVehicle SetupRefreshmentsGeneral</v>
          </cell>
          <cell r="H1741" t="str">
            <v/>
          </cell>
          <cell r="I1741" t="str">
            <v/>
          </cell>
          <cell r="J1741">
            <v>0</v>
          </cell>
          <cell r="K1741">
            <v>0</v>
          </cell>
          <cell r="L1741">
            <v>0</v>
          </cell>
        </row>
        <row r="1742">
          <cell r="A1742" t="str">
            <v>503152820</v>
          </cell>
          <cell r="B1742" t="str">
            <v>50</v>
          </cell>
          <cell r="C1742" t="str">
            <v>31</v>
          </cell>
          <cell r="D1742" t="str">
            <v>528</v>
          </cell>
          <cell r="E1742" t="str">
            <v>20</v>
          </cell>
          <cell r="F1742" t="str">
            <v>ExpenditureVehicle SetupMiscellaneousBajaj</v>
          </cell>
          <cell r="H1742">
            <v>3130</v>
          </cell>
          <cell r="I1742" t="str">
            <v/>
          </cell>
          <cell r="J1742">
            <v>3130</v>
          </cell>
          <cell r="K1742">
            <v>0</v>
          </cell>
          <cell r="L1742">
            <v>3130</v>
          </cell>
        </row>
        <row r="1743">
          <cell r="A1743" t="str">
            <v>503152821</v>
          </cell>
          <cell r="B1743" t="str">
            <v>50</v>
          </cell>
          <cell r="C1743" t="str">
            <v>31</v>
          </cell>
          <cell r="D1743" t="str">
            <v>528</v>
          </cell>
          <cell r="E1743" t="str">
            <v>21</v>
          </cell>
          <cell r="F1743" t="str">
            <v>ExpenditureVehicle SetupMiscellaneousV/S-Bajaj 2Wheeler</v>
          </cell>
          <cell r="H1743" t="str">
            <v/>
          </cell>
          <cell r="I1743" t="str">
            <v/>
          </cell>
          <cell r="J1743">
            <v>0</v>
          </cell>
          <cell r="K1743">
            <v>0</v>
          </cell>
          <cell r="L1743">
            <v>0</v>
          </cell>
        </row>
        <row r="1744">
          <cell r="A1744" t="str">
            <v>503152822</v>
          </cell>
          <cell r="B1744" t="str">
            <v>50</v>
          </cell>
          <cell r="C1744" t="str">
            <v>31</v>
          </cell>
          <cell r="D1744" t="str">
            <v>528</v>
          </cell>
          <cell r="E1744" t="str">
            <v>22</v>
          </cell>
          <cell r="F1744" t="str">
            <v>ExpenditureVehicle SetupMiscellaneousV/S-Bajaj 3Wheeler</v>
          </cell>
          <cell r="H1744" t="str">
            <v/>
          </cell>
          <cell r="I1744" t="str">
            <v/>
          </cell>
          <cell r="J1744">
            <v>0</v>
          </cell>
          <cell r="K1744">
            <v>0</v>
          </cell>
          <cell r="L1744">
            <v>0</v>
          </cell>
        </row>
        <row r="1745">
          <cell r="A1745" t="str">
            <v>503152830</v>
          </cell>
          <cell r="B1745" t="str">
            <v>50</v>
          </cell>
          <cell r="C1745" t="str">
            <v>31</v>
          </cell>
          <cell r="D1745" t="str">
            <v>528</v>
          </cell>
          <cell r="E1745" t="str">
            <v>30</v>
          </cell>
          <cell r="F1745" t="str">
            <v>ExpenditureVehicle SetupMiscellaneousEicher</v>
          </cell>
          <cell r="H1745" t="str">
            <v/>
          </cell>
          <cell r="I1745" t="str">
            <v/>
          </cell>
          <cell r="J1745">
            <v>0</v>
          </cell>
          <cell r="K1745">
            <v>0</v>
          </cell>
          <cell r="L1745">
            <v>0</v>
          </cell>
        </row>
        <row r="1746">
          <cell r="A1746" t="str">
            <v>503152899</v>
          </cell>
          <cell r="B1746" t="str">
            <v>50</v>
          </cell>
          <cell r="C1746" t="str">
            <v>31</v>
          </cell>
          <cell r="D1746" t="str">
            <v>528</v>
          </cell>
          <cell r="E1746" t="str">
            <v>99</v>
          </cell>
          <cell r="F1746" t="str">
            <v>ExpenditureVehicle SetupMiscellaneousGeneral</v>
          </cell>
          <cell r="H1746">
            <v>11025</v>
          </cell>
          <cell r="I1746" t="str">
            <v/>
          </cell>
          <cell r="J1746">
            <v>11025</v>
          </cell>
          <cell r="K1746">
            <v>0</v>
          </cell>
          <cell r="L1746">
            <v>11025</v>
          </cell>
        </row>
        <row r="1747">
          <cell r="A1747" t="str">
            <v>503152920</v>
          </cell>
          <cell r="B1747" t="str">
            <v>50</v>
          </cell>
          <cell r="C1747" t="str">
            <v>31</v>
          </cell>
          <cell r="D1747" t="str">
            <v>529</v>
          </cell>
          <cell r="E1747" t="str">
            <v>20</v>
          </cell>
          <cell r="F1747" t="str">
            <v>ExpenditureVehicle SetupAdvertisingBajaj</v>
          </cell>
          <cell r="H1747">
            <v>2884.21</v>
          </cell>
          <cell r="I1747" t="str">
            <v/>
          </cell>
          <cell r="J1747">
            <v>2884.21</v>
          </cell>
          <cell r="K1747">
            <v>0</v>
          </cell>
          <cell r="L1747">
            <v>2884.21</v>
          </cell>
        </row>
        <row r="1748">
          <cell r="A1748" t="str">
            <v>503153020</v>
          </cell>
          <cell r="B1748" t="str">
            <v>50</v>
          </cell>
          <cell r="C1748" t="str">
            <v>31</v>
          </cell>
          <cell r="D1748" t="str">
            <v>530</v>
          </cell>
          <cell r="E1748" t="str">
            <v>20</v>
          </cell>
          <cell r="F1748" t="str">
            <v>ExpenditureVehicle SetupPlant &amp; Machinery MaintenanceBajaj</v>
          </cell>
          <cell r="H1748">
            <v>20500</v>
          </cell>
          <cell r="I1748" t="str">
            <v/>
          </cell>
          <cell r="J1748">
            <v>20500</v>
          </cell>
          <cell r="K1748">
            <v>0</v>
          </cell>
          <cell r="L1748">
            <v>20500</v>
          </cell>
        </row>
        <row r="1749">
          <cell r="A1749" t="str">
            <v>503153022</v>
          </cell>
          <cell r="B1749" t="str">
            <v>50</v>
          </cell>
          <cell r="C1749" t="str">
            <v>31</v>
          </cell>
          <cell r="D1749" t="str">
            <v>530</v>
          </cell>
          <cell r="E1749" t="str">
            <v>22</v>
          </cell>
          <cell r="F1749" t="str">
            <v>ExpenditureVehicle SetupPlant &amp; Machinery MaintenanceV/S-Bajaj 3Wheeler</v>
          </cell>
          <cell r="H1749" t="str">
            <v/>
          </cell>
          <cell r="I1749" t="str">
            <v/>
          </cell>
          <cell r="J1749">
            <v>0</v>
          </cell>
          <cell r="K1749">
            <v>0</v>
          </cell>
          <cell r="L1749">
            <v>0</v>
          </cell>
        </row>
        <row r="1750">
          <cell r="A1750" t="str">
            <v>503153099</v>
          </cell>
          <cell r="B1750" t="str">
            <v>50</v>
          </cell>
          <cell r="C1750" t="str">
            <v>31</v>
          </cell>
          <cell r="D1750" t="str">
            <v>530</v>
          </cell>
          <cell r="E1750" t="str">
            <v>99</v>
          </cell>
          <cell r="F1750" t="str">
            <v>ExpenditureVehicle SetupPlant &amp; Machinery MaintenanceGeneral</v>
          </cell>
          <cell r="H1750">
            <v>46000</v>
          </cell>
          <cell r="I1750" t="str">
            <v/>
          </cell>
          <cell r="J1750">
            <v>46000</v>
          </cell>
          <cell r="K1750">
            <v>0</v>
          </cell>
          <cell r="L1750">
            <v>46000</v>
          </cell>
        </row>
        <row r="1751">
          <cell r="A1751" t="str">
            <v>503153120</v>
          </cell>
          <cell r="B1751" t="str">
            <v>50</v>
          </cell>
          <cell r="C1751" t="str">
            <v>31</v>
          </cell>
          <cell r="D1751" t="str">
            <v>531</v>
          </cell>
          <cell r="E1751" t="str">
            <v>20</v>
          </cell>
          <cell r="F1751" t="str">
            <v>ExpenditureVehicle SetupProfessional FeesBajaj</v>
          </cell>
          <cell r="H1751">
            <v>5050</v>
          </cell>
          <cell r="I1751" t="str">
            <v/>
          </cell>
          <cell r="J1751">
            <v>5050</v>
          </cell>
          <cell r="K1751">
            <v>0</v>
          </cell>
          <cell r="L1751">
            <v>5050</v>
          </cell>
        </row>
        <row r="1752">
          <cell r="A1752" t="str">
            <v>503153199</v>
          </cell>
          <cell r="B1752" t="str">
            <v>50</v>
          </cell>
          <cell r="C1752" t="str">
            <v>31</v>
          </cell>
          <cell r="D1752" t="str">
            <v>531</v>
          </cell>
          <cell r="E1752" t="str">
            <v>99</v>
          </cell>
          <cell r="F1752" t="str">
            <v>ExpenditureVehicle SetupProfessional FeesGeneral</v>
          </cell>
          <cell r="H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A1753" t="str">
            <v>503153420</v>
          </cell>
          <cell r="B1753" t="str">
            <v>50</v>
          </cell>
          <cell r="C1753" t="str">
            <v>31</v>
          </cell>
          <cell r="D1753" t="str">
            <v>534</v>
          </cell>
          <cell r="E1753" t="str">
            <v>20</v>
          </cell>
          <cell r="F1753" t="str">
            <v>ExpenditureVehicle SetupMedical &amp; TeaBajaj</v>
          </cell>
          <cell r="H1753">
            <v>4317</v>
          </cell>
          <cell r="I1753" t="str">
            <v/>
          </cell>
          <cell r="J1753">
            <v>4317</v>
          </cell>
          <cell r="K1753">
            <v>0</v>
          </cell>
          <cell r="L1753">
            <v>4317</v>
          </cell>
        </row>
        <row r="1754">
          <cell r="A1754" t="str">
            <v>503153422</v>
          </cell>
          <cell r="B1754" t="str">
            <v>50</v>
          </cell>
          <cell r="C1754" t="str">
            <v>31</v>
          </cell>
          <cell r="D1754" t="str">
            <v>534</v>
          </cell>
          <cell r="E1754" t="str">
            <v>22</v>
          </cell>
          <cell r="F1754" t="str">
            <v>ExpenditureVehicle SetupMedical &amp; TeaV/S-Bajaj 3Wheeler</v>
          </cell>
          <cell r="H1754" t="str">
            <v/>
          </cell>
          <cell r="I1754" t="str">
            <v/>
          </cell>
          <cell r="J1754">
            <v>0</v>
          </cell>
          <cell r="K1754">
            <v>0</v>
          </cell>
          <cell r="L1754">
            <v>0</v>
          </cell>
        </row>
        <row r="1755">
          <cell r="A1755" t="str">
            <v>503153499</v>
          </cell>
          <cell r="B1755" t="str">
            <v>50</v>
          </cell>
          <cell r="C1755" t="str">
            <v>31</v>
          </cell>
          <cell r="D1755" t="str">
            <v>534</v>
          </cell>
          <cell r="E1755" t="str">
            <v>99</v>
          </cell>
          <cell r="F1755" t="str">
            <v>ExpenditureVehicle SetupMedical &amp; TeaGeneral</v>
          </cell>
          <cell r="H1755" t="str">
            <v/>
          </cell>
          <cell r="I1755" t="str">
            <v/>
          </cell>
          <cell r="J1755">
            <v>0</v>
          </cell>
          <cell r="K1755">
            <v>0</v>
          </cell>
          <cell r="L1755">
            <v>0</v>
          </cell>
        </row>
        <row r="1756">
          <cell r="A1756" t="str">
            <v>503153520</v>
          </cell>
          <cell r="B1756" t="str">
            <v>50</v>
          </cell>
          <cell r="C1756" t="str">
            <v>31</v>
          </cell>
          <cell r="D1756" t="str">
            <v>535</v>
          </cell>
          <cell r="E1756" t="str">
            <v>20</v>
          </cell>
          <cell r="F1756" t="str">
            <v>ExpenditureVehicle SetupSecurity ChargesBajaj</v>
          </cell>
          <cell r="H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A1757" t="str">
            <v>503153599</v>
          </cell>
          <cell r="B1757" t="str">
            <v>50</v>
          </cell>
          <cell r="C1757" t="str">
            <v>31</v>
          </cell>
          <cell r="D1757" t="str">
            <v>535</v>
          </cell>
          <cell r="E1757" t="str">
            <v>99</v>
          </cell>
          <cell r="F1757" t="str">
            <v>ExpenditureVehicle SetupSecurity ChargesGeneral</v>
          </cell>
          <cell r="H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A1758" t="str">
            <v>503155020</v>
          </cell>
          <cell r="B1758" t="str">
            <v>50</v>
          </cell>
          <cell r="C1758" t="str">
            <v>31</v>
          </cell>
          <cell r="D1758" t="str">
            <v>550</v>
          </cell>
          <cell r="E1758" t="str">
            <v>20</v>
          </cell>
          <cell r="F1758" t="str">
            <v>ExpenditureVehicle SetupOffice Equipment MaintenanceBajaj</v>
          </cell>
          <cell r="H1758" t="str">
            <v/>
          </cell>
          <cell r="I1758" t="str">
            <v/>
          </cell>
          <cell r="J1758">
            <v>0</v>
          </cell>
          <cell r="K1758">
            <v>0</v>
          </cell>
          <cell r="L1758">
            <v>0</v>
          </cell>
        </row>
        <row r="1759">
          <cell r="A1759" t="str">
            <v>503155021</v>
          </cell>
          <cell r="B1759" t="str">
            <v>50</v>
          </cell>
          <cell r="C1759" t="str">
            <v>31</v>
          </cell>
          <cell r="D1759" t="str">
            <v>550</v>
          </cell>
          <cell r="E1759" t="str">
            <v>21</v>
          </cell>
          <cell r="F1759" t="str">
            <v>ExpenditureVehicle SetupOffice Equipment MaintenanceV/S-Bajaj 2Wheeler</v>
          </cell>
          <cell r="H1759" t="str">
            <v/>
          </cell>
          <cell r="I1759" t="str">
            <v/>
          </cell>
          <cell r="J1759">
            <v>0</v>
          </cell>
          <cell r="K1759">
            <v>0</v>
          </cell>
          <cell r="L1759">
            <v>0</v>
          </cell>
        </row>
        <row r="1760">
          <cell r="A1760" t="str">
            <v>503155022</v>
          </cell>
          <cell r="B1760" t="str">
            <v>50</v>
          </cell>
          <cell r="C1760" t="str">
            <v>31</v>
          </cell>
          <cell r="D1760" t="str">
            <v>550</v>
          </cell>
          <cell r="E1760" t="str">
            <v>22</v>
          </cell>
          <cell r="F1760" t="str">
            <v>ExpenditureVehicle SetupOffice Equipment MaintenanceV/S-Bajaj 3Wheeler</v>
          </cell>
          <cell r="H1760" t="str">
            <v/>
          </cell>
          <cell r="I1760" t="str">
            <v/>
          </cell>
          <cell r="J1760">
            <v>0</v>
          </cell>
          <cell r="K1760">
            <v>0</v>
          </cell>
          <cell r="L1760">
            <v>0</v>
          </cell>
        </row>
        <row r="1761">
          <cell r="A1761" t="str">
            <v>503155099</v>
          </cell>
          <cell r="B1761" t="str">
            <v>50</v>
          </cell>
          <cell r="C1761" t="str">
            <v>31</v>
          </cell>
          <cell r="D1761" t="str">
            <v>550</v>
          </cell>
          <cell r="E1761" t="str">
            <v>99</v>
          </cell>
          <cell r="F1761" t="str">
            <v>ExpenditureVehicle SetupOffice Equipment MaintenanceGeneral</v>
          </cell>
          <cell r="H1761" t="str">
            <v/>
          </cell>
          <cell r="I1761" t="str">
            <v/>
          </cell>
          <cell r="J1761">
            <v>0</v>
          </cell>
          <cell r="K1761">
            <v>0</v>
          </cell>
          <cell r="L1761">
            <v>0</v>
          </cell>
        </row>
        <row r="1762">
          <cell r="A1762" t="str">
            <v>503155520</v>
          </cell>
          <cell r="B1762" t="str">
            <v>50</v>
          </cell>
          <cell r="C1762" t="str">
            <v>31</v>
          </cell>
          <cell r="D1762" t="str">
            <v>555</v>
          </cell>
          <cell r="E1762" t="str">
            <v>20</v>
          </cell>
          <cell r="F1762" t="str">
            <v>ExpenditureVehicle SetupOfficers Quarters  - Weligama ExpensesBajaj</v>
          </cell>
          <cell r="H1762" t="str">
            <v/>
          </cell>
          <cell r="I1762" t="str">
            <v/>
          </cell>
          <cell r="J1762">
            <v>0</v>
          </cell>
          <cell r="K1762">
            <v>0</v>
          </cell>
          <cell r="L1762">
            <v>0</v>
          </cell>
        </row>
        <row r="1763">
          <cell r="A1763" t="str">
            <v>503155620</v>
          </cell>
          <cell r="B1763" t="str">
            <v>50</v>
          </cell>
          <cell r="C1763" t="str">
            <v>31</v>
          </cell>
          <cell r="D1763" t="str">
            <v>556</v>
          </cell>
          <cell r="E1763" t="str">
            <v>20</v>
          </cell>
          <cell r="F1763" t="str">
            <v>ExpenditureVehicle SetupMaintenanceBajaj</v>
          </cell>
          <cell r="H1763">
            <v>141802.56</v>
          </cell>
          <cell r="I1763" t="str">
            <v/>
          </cell>
          <cell r="J1763">
            <v>141802.56</v>
          </cell>
          <cell r="K1763">
            <v>0</v>
          </cell>
          <cell r="L1763">
            <v>141802.56</v>
          </cell>
        </row>
        <row r="1764">
          <cell r="A1764" t="str">
            <v>503155621</v>
          </cell>
          <cell r="B1764" t="str">
            <v>50</v>
          </cell>
          <cell r="C1764" t="str">
            <v>31</v>
          </cell>
          <cell r="D1764" t="str">
            <v>556</v>
          </cell>
          <cell r="E1764" t="str">
            <v>21</v>
          </cell>
          <cell r="F1764" t="str">
            <v>ExpenditureVehicle SetupMaintenanceV/S-Bajaj 2Wheeler</v>
          </cell>
          <cell r="H1764" t="str">
            <v/>
          </cell>
          <cell r="I1764" t="str">
            <v/>
          </cell>
          <cell r="J1764">
            <v>0</v>
          </cell>
          <cell r="K1764">
            <v>0</v>
          </cell>
          <cell r="L1764">
            <v>0</v>
          </cell>
        </row>
        <row r="1765">
          <cell r="A1765" t="str">
            <v>503155622</v>
          </cell>
          <cell r="B1765" t="str">
            <v>50</v>
          </cell>
          <cell r="C1765" t="str">
            <v>31</v>
          </cell>
          <cell r="D1765" t="str">
            <v>556</v>
          </cell>
          <cell r="E1765" t="str">
            <v>22</v>
          </cell>
          <cell r="F1765" t="str">
            <v>ExpenditureVehicle SetupMaintenanceV/S-Bajaj 3Wheeler</v>
          </cell>
          <cell r="H1765" t="str">
            <v/>
          </cell>
          <cell r="I1765" t="str">
            <v/>
          </cell>
          <cell r="J1765">
            <v>0</v>
          </cell>
          <cell r="K1765">
            <v>0</v>
          </cell>
          <cell r="L1765">
            <v>0</v>
          </cell>
        </row>
        <row r="1766">
          <cell r="A1766" t="str">
            <v>503155630</v>
          </cell>
          <cell r="B1766" t="str">
            <v>50</v>
          </cell>
          <cell r="C1766" t="str">
            <v>31</v>
          </cell>
          <cell r="D1766" t="str">
            <v>556</v>
          </cell>
          <cell r="E1766" t="str">
            <v>30</v>
          </cell>
          <cell r="F1766" t="str">
            <v>ExpenditureVehicle SetupMaintenanceEicher</v>
          </cell>
          <cell r="H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A1767" t="str">
            <v>503155651</v>
          </cell>
          <cell r="B1767" t="str">
            <v>50</v>
          </cell>
          <cell r="C1767" t="str">
            <v>31</v>
          </cell>
          <cell r="D1767" t="str">
            <v>556</v>
          </cell>
          <cell r="E1767" t="str">
            <v>51</v>
          </cell>
          <cell r="F1767" t="str">
            <v>ExpenditureVehicle SetupMaintenanceGeneral Stores</v>
          </cell>
          <cell r="H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A1768" t="str">
            <v>503155699</v>
          </cell>
          <cell r="B1768" t="str">
            <v>50</v>
          </cell>
          <cell r="C1768" t="str">
            <v>31</v>
          </cell>
          <cell r="D1768" t="str">
            <v>556</v>
          </cell>
          <cell r="E1768" t="str">
            <v>99</v>
          </cell>
          <cell r="F1768" t="str">
            <v>ExpenditureVehicle SetupMaintenanceGeneral</v>
          </cell>
          <cell r="H1768" t="str">
            <v/>
          </cell>
          <cell r="I1768" t="str">
            <v/>
          </cell>
          <cell r="J1768">
            <v>0</v>
          </cell>
          <cell r="K1768">
            <v>0</v>
          </cell>
          <cell r="L1768">
            <v>0</v>
          </cell>
        </row>
        <row r="1769">
          <cell r="A1769" t="str">
            <v>503155820</v>
          </cell>
          <cell r="B1769" t="str">
            <v>50</v>
          </cell>
          <cell r="C1769" t="str">
            <v>31</v>
          </cell>
          <cell r="D1769" t="str">
            <v>558</v>
          </cell>
          <cell r="E1769" t="str">
            <v>20</v>
          </cell>
          <cell r="F1769" t="str">
            <v>ExpenditureVehicle SetupResearch &amp; DevelopmentBajaj</v>
          </cell>
          <cell r="H1769">
            <v>4681.82</v>
          </cell>
          <cell r="I1769" t="str">
            <v/>
          </cell>
          <cell r="J1769">
            <v>4681.82</v>
          </cell>
          <cell r="K1769">
            <v>0</v>
          </cell>
          <cell r="L1769">
            <v>4681.82</v>
          </cell>
        </row>
        <row r="1770">
          <cell r="A1770" t="str">
            <v>503155899</v>
          </cell>
          <cell r="B1770" t="str">
            <v>50</v>
          </cell>
          <cell r="C1770" t="str">
            <v>31</v>
          </cell>
          <cell r="D1770" t="str">
            <v>558</v>
          </cell>
          <cell r="E1770" t="str">
            <v>99</v>
          </cell>
          <cell r="F1770" t="str">
            <v>ExpenditureVehicle SetupResearch &amp; DevelopmentGeneral</v>
          </cell>
          <cell r="H1770" t="str">
            <v/>
          </cell>
          <cell r="I1770" t="str">
            <v/>
          </cell>
          <cell r="J1770">
            <v>0</v>
          </cell>
          <cell r="K1770">
            <v>0</v>
          </cell>
          <cell r="L1770">
            <v>0</v>
          </cell>
        </row>
        <row r="1771">
          <cell r="A1771" t="str">
            <v>503156310</v>
          </cell>
          <cell r="B1771" t="str">
            <v>50</v>
          </cell>
          <cell r="C1771" t="str">
            <v>31</v>
          </cell>
          <cell r="D1771" t="str">
            <v>563</v>
          </cell>
          <cell r="E1771" t="str">
            <v>10</v>
          </cell>
          <cell r="F1771" t="str">
            <v>ExpenditureVehicle SetupFuel &amp; OilFord</v>
          </cell>
          <cell r="H1771" t="str">
            <v/>
          </cell>
          <cell r="I1771" t="str">
            <v/>
          </cell>
          <cell r="J1771">
            <v>0</v>
          </cell>
          <cell r="K1771">
            <v>0</v>
          </cell>
          <cell r="L1771">
            <v>0</v>
          </cell>
        </row>
        <row r="1772">
          <cell r="A1772" t="str">
            <v>503156320</v>
          </cell>
          <cell r="B1772" t="str">
            <v>50</v>
          </cell>
          <cell r="C1772" t="str">
            <v>31</v>
          </cell>
          <cell r="D1772" t="str">
            <v>563</v>
          </cell>
          <cell r="E1772" t="str">
            <v>20</v>
          </cell>
          <cell r="F1772" t="str">
            <v>ExpenditureVehicle SetupFuel &amp; OilBajaj</v>
          </cell>
          <cell r="H1772">
            <v>58146.559999999998</v>
          </cell>
          <cell r="I1772" t="str">
            <v/>
          </cell>
          <cell r="J1772">
            <v>58146.559999999998</v>
          </cell>
          <cell r="K1772">
            <v>0</v>
          </cell>
          <cell r="L1772">
            <v>58146.559999999998</v>
          </cell>
        </row>
        <row r="1773">
          <cell r="A1773" t="str">
            <v>503156399</v>
          </cell>
          <cell r="B1773" t="str">
            <v>50</v>
          </cell>
          <cell r="C1773" t="str">
            <v>31</v>
          </cell>
          <cell r="D1773" t="str">
            <v>563</v>
          </cell>
          <cell r="E1773" t="str">
            <v>99</v>
          </cell>
          <cell r="F1773" t="str">
            <v>ExpenditureVehicle SetupFuel &amp; OilGeneral</v>
          </cell>
          <cell r="H1773" t="str">
            <v/>
          </cell>
          <cell r="I1773" t="str">
            <v/>
          </cell>
          <cell r="J1773">
            <v>0</v>
          </cell>
          <cell r="K1773">
            <v>0</v>
          </cell>
          <cell r="L1773">
            <v>0</v>
          </cell>
        </row>
        <row r="1774">
          <cell r="A1774" t="str">
            <v>504050199</v>
          </cell>
          <cell r="B1774" t="str">
            <v>50</v>
          </cell>
          <cell r="C1774" t="str">
            <v>40</v>
          </cell>
          <cell r="D1774" t="str">
            <v>501</v>
          </cell>
          <cell r="E1774" t="str">
            <v>99</v>
          </cell>
          <cell r="F1774" t="str">
            <v>ExpenditureAviationExecutive SalariesGeneral</v>
          </cell>
          <cell r="H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A1775" t="str">
            <v>504050299</v>
          </cell>
          <cell r="B1775" t="str">
            <v>50</v>
          </cell>
          <cell r="C1775" t="str">
            <v>40</v>
          </cell>
          <cell r="D1775" t="str">
            <v>502</v>
          </cell>
          <cell r="E1775" t="str">
            <v>99</v>
          </cell>
          <cell r="F1775" t="str">
            <v>ExpenditureAviationStaff SalariesGeneral</v>
          </cell>
          <cell r="H1775" t="str">
            <v/>
          </cell>
          <cell r="I1775" t="str">
            <v/>
          </cell>
          <cell r="J1775">
            <v>0</v>
          </cell>
          <cell r="K1775">
            <v>0</v>
          </cell>
          <cell r="L1775">
            <v>0</v>
          </cell>
        </row>
        <row r="1776">
          <cell r="A1776" t="str">
            <v>504050710</v>
          </cell>
          <cell r="B1776" t="str">
            <v>50</v>
          </cell>
          <cell r="C1776" t="str">
            <v>40</v>
          </cell>
          <cell r="D1776" t="str">
            <v>507</v>
          </cell>
          <cell r="E1776" t="str">
            <v>10</v>
          </cell>
          <cell r="F1776" t="str">
            <v>ExpenditureAviationRent &amp; RatesFord</v>
          </cell>
          <cell r="H1776" t="str">
            <v/>
          </cell>
          <cell r="I1776" t="str">
            <v/>
          </cell>
          <cell r="J1776">
            <v>0</v>
          </cell>
          <cell r="K1776">
            <v>0</v>
          </cell>
          <cell r="L1776">
            <v>0</v>
          </cell>
        </row>
        <row r="1777">
          <cell r="A1777" t="str">
            <v>504050799</v>
          </cell>
          <cell r="B1777" t="str">
            <v>50</v>
          </cell>
          <cell r="C1777" t="str">
            <v>40</v>
          </cell>
          <cell r="D1777" t="str">
            <v>507</v>
          </cell>
          <cell r="E1777" t="str">
            <v>99</v>
          </cell>
          <cell r="F1777" t="str">
            <v>ExpenditureAviationRent &amp; RatesGeneral</v>
          </cell>
          <cell r="H1777">
            <v>11903.19</v>
          </cell>
          <cell r="I1777" t="str">
            <v/>
          </cell>
          <cell r="J1777">
            <v>11903.19</v>
          </cell>
          <cell r="K1777">
            <v>0</v>
          </cell>
          <cell r="L1777">
            <v>11903.19</v>
          </cell>
        </row>
        <row r="1778">
          <cell r="A1778" t="str">
            <v>504050899</v>
          </cell>
          <cell r="B1778" t="str">
            <v>50</v>
          </cell>
          <cell r="C1778" t="str">
            <v>40</v>
          </cell>
          <cell r="D1778" t="str">
            <v>508</v>
          </cell>
          <cell r="E1778" t="str">
            <v>99</v>
          </cell>
          <cell r="F1778" t="str">
            <v>ExpenditureAviationElectricityGeneral</v>
          </cell>
          <cell r="H1778">
            <v>964.91</v>
          </cell>
          <cell r="I1778" t="str">
            <v/>
          </cell>
          <cell r="J1778">
            <v>964.91</v>
          </cell>
          <cell r="K1778">
            <v>0</v>
          </cell>
          <cell r="L1778">
            <v>964.91</v>
          </cell>
        </row>
        <row r="1779">
          <cell r="A1779" t="str">
            <v>504050999</v>
          </cell>
          <cell r="B1779" t="str">
            <v>50</v>
          </cell>
          <cell r="C1779" t="str">
            <v>40</v>
          </cell>
          <cell r="D1779" t="str">
            <v>509</v>
          </cell>
          <cell r="E1779" t="str">
            <v>99</v>
          </cell>
          <cell r="F1779" t="str">
            <v>ExpenditureAviationTravelling &amp; SubsistanceGeneral</v>
          </cell>
          <cell r="H1779">
            <v>825</v>
          </cell>
          <cell r="I1779" t="str">
            <v/>
          </cell>
          <cell r="J1779">
            <v>825</v>
          </cell>
          <cell r="K1779">
            <v>0</v>
          </cell>
          <cell r="L1779">
            <v>825</v>
          </cell>
        </row>
        <row r="1780">
          <cell r="A1780" t="str">
            <v>504051099</v>
          </cell>
          <cell r="B1780" t="str">
            <v>50</v>
          </cell>
          <cell r="C1780" t="str">
            <v>40</v>
          </cell>
          <cell r="D1780" t="str">
            <v>510</v>
          </cell>
          <cell r="E1780" t="str">
            <v>99</v>
          </cell>
          <cell r="F1780" t="str">
            <v>ExpenditureAviationForeign TravelingGeneral</v>
          </cell>
          <cell r="H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A1781" t="str">
            <v>504051199</v>
          </cell>
          <cell r="B1781" t="str">
            <v>50</v>
          </cell>
          <cell r="C1781" t="str">
            <v>40</v>
          </cell>
          <cell r="D1781" t="str">
            <v>511</v>
          </cell>
          <cell r="E1781" t="str">
            <v>99</v>
          </cell>
          <cell r="F1781" t="str">
            <v>ExpenditureAviationVehicle MaintenanceGeneral</v>
          </cell>
          <cell r="H1781">
            <v>4502</v>
          </cell>
          <cell r="I1781">
            <v>4502</v>
          </cell>
          <cell r="J1781">
            <v>0</v>
          </cell>
          <cell r="K1781">
            <v>0</v>
          </cell>
          <cell r="L1781">
            <v>0</v>
          </cell>
        </row>
        <row r="1782">
          <cell r="A1782" t="str">
            <v>504051299</v>
          </cell>
          <cell r="B1782" t="str">
            <v>50</v>
          </cell>
          <cell r="C1782" t="str">
            <v>40</v>
          </cell>
          <cell r="D1782" t="str">
            <v>512</v>
          </cell>
          <cell r="E1782" t="str">
            <v>99</v>
          </cell>
          <cell r="F1782" t="str">
            <v>ExpenditureAviationDepreciationGeneral</v>
          </cell>
          <cell r="H1782">
            <v>1438.86</v>
          </cell>
          <cell r="I1782" t="str">
            <v/>
          </cell>
          <cell r="J1782">
            <v>1438.86</v>
          </cell>
          <cell r="K1782">
            <v>0</v>
          </cell>
          <cell r="L1782">
            <v>1438.86</v>
          </cell>
        </row>
        <row r="1783">
          <cell r="A1783" t="str">
            <v>504051599</v>
          </cell>
          <cell r="B1783" t="str">
            <v>50</v>
          </cell>
          <cell r="C1783" t="str">
            <v>40</v>
          </cell>
          <cell r="D1783" t="str">
            <v>515</v>
          </cell>
          <cell r="E1783" t="str">
            <v>99</v>
          </cell>
          <cell r="F1783" t="str">
            <v>ExpenditureAviationGifts &amp; ComplementsGeneral</v>
          </cell>
          <cell r="H1783" t="str">
            <v/>
          </cell>
          <cell r="I1783" t="str">
            <v/>
          </cell>
          <cell r="J1783">
            <v>0</v>
          </cell>
          <cell r="K1783">
            <v>0</v>
          </cell>
          <cell r="L1783">
            <v>0</v>
          </cell>
        </row>
        <row r="1784">
          <cell r="A1784" t="str">
            <v>504051699</v>
          </cell>
          <cell r="B1784" t="str">
            <v>50</v>
          </cell>
          <cell r="C1784" t="str">
            <v>40</v>
          </cell>
          <cell r="D1784" t="str">
            <v>516</v>
          </cell>
          <cell r="E1784" t="str">
            <v>99</v>
          </cell>
          <cell r="F1784" t="str">
            <v>ExpenditureAviationTelephoneGeneral</v>
          </cell>
          <cell r="H1784">
            <v>6435.05</v>
          </cell>
          <cell r="I1784" t="str">
            <v/>
          </cell>
          <cell r="J1784">
            <v>6435.05</v>
          </cell>
          <cell r="K1784">
            <v>0</v>
          </cell>
          <cell r="L1784">
            <v>6435.05</v>
          </cell>
        </row>
        <row r="1785">
          <cell r="A1785" t="str">
            <v>504051899</v>
          </cell>
          <cell r="B1785" t="str">
            <v>50</v>
          </cell>
          <cell r="C1785" t="str">
            <v>40</v>
          </cell>
          <cell r="D1785" t="str">
            <v>518</v>
          </cell>
          <cell r="E1785" t="str">
            <v>99</v>
          </cell>
          <cell r="F1785" t="str">
            <v>ExpenditureAviationInsuranceGeneral</v>
          </cell>
          <cell r="H1785" t="str">
            <v/>
          </cell>
          <cell r="I1785" t="str">
            <v/>
          </cell>
          <cell r="J1785">
            <v>0</v>
          </cell>
          <cell r="K1785">
            <v>0</v>
          </cell>
          <cell r="L1785">
            <v>0</v>
          </cell>
        </row>
        <row r="1786">
          <cell r="A1786" t="str">
            <v>504051999</v>
          </cell>
          <cell r="B1786" t="str">
            <v>50</v>
          </cell>
          <cell r="C1786" t="str">
            <v>40</v>
          </cell>
          <cell r="D1786" t="str">
            <v>519</v>
          </cell>
          <cell r="E1786" t="str">
            <v>99</v>
          </cell>
          <cell r="F1786" t="str">
            <v>ExpenditureAviationRenewals &amp; LicensesGeneral</v>
          </cell>
          <cell r="H1786">
            <v>16720</v>
          </cell>
          <cell r="I1786" t="str">
            <v/>
          </cell>
          <cell r="J1786">
            <v>16720</v>
          </cell>
          <cell r="K1786">
            <v>0</v>
          </cell>
          <cell r="L1786">
            <v>16720</v>
          </cell>
        </row>
        <row r="1787">
          <cell r="A1787" t="str">
            <v>504052199</v>
          </cell>
          <cell r="B1787" t="str">
            <v>50</v>
          </cell>
          <cell r="C1787" t="str">
            <v>40</v>
          </cell>
          <cell r="D1787" t="str">
            <v>521</v>
          </cell>
          <cell r="E1787" t="str">
            <v>99</v>
          </cell>
          <cell r="F1787" t="str">
            <v>ExpenditureAviationEntertainmentGeneral</v>
          </cell>
          <cell r="H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A1788" t="str">
            <v>504052299</v>
          </cell>
          <cell r="B1788" t="str">
            <v>50</v>
          </cell>
          <cell r="C1788" t="str">
            <v>40</v>
          </cell>
          <cell r="D1788" t="str">
            <v>522</v>
          </cell>
          <cell r="E1788" t="str">
            <v>99</v>
          </cell>
          <cell r="F1788" t="str">
            <v>ExpenditureAviationBuilding MaintenanceGeneral</v>
          </cell>
          <cell r="H1788">
            <v>269818.13</v>
          </cell>
          <cell r="I1788" t="str">
            <v/>
          </cell>
          <cell r="J1788">
            <v>269818.13</v>
          </cell>
          <cell r="K1788">
            <v>0</v>
          </cell>
          <cell r="L1788">
            <v>269818.13</v>
          </cell>
        </row>
        <row r="1789">
          <cell r="A1789" t="str">
            <v>504052399</v>
          </cell>
          <cell r="B1789" t="str">
            <v>50</v>
          </cell>
          <cell r="C1789" t="str">
            <v>40</v>
          </cell>
          <cell r="D1789" t="str">
            <v>523</v>
          </cell>
          <cell r="E1789" t="str">
            <v>99</v>
          </cell>
          <cell r="F1789" t="str">
            <v>ExpenditureAviationStationeryGeneral</v>
          </cell>
          <cell r="H1789">
            <v>13220</v>
          </cell>
          <cell r="I1789" t="str">
            <v/>
          </cell>
          <cell r="J1789">
            <v>13220</v>
          </cell>
          <cell r="K1789">
            <v>0</v>
          </cell>
          <cell r="L1789">
            <v>13220</v>
          </cell>
        </row>
        <row r="1790">
          <cell r="A1790" t="str">
            <v>504052410</v>
          </cell>
          <cell r="B1790" t="str">
            <v>50</v>
          </cell>
          <cell r="C1790" t="str">
            <v>40</v>
          </cell>
          <cell r="D1790" t="str">
            <v>524</v>
          </cell>
          <cell r="E1790" t="str">
            <v>10</v>
          </cell>
          <cell r="F1790" t="str">
            <v>ExpenditureAviationPostage &amp; StampsFord</v>
          </cell>
          <cell r="H1790" t="str">
            <v/>
          </cell>
          <cell r="I1790" t="str">
            <v/>
          </cell>
          <cell r="J1790">
            <v>0</v>
          </cell>
          <cell r="K1790">
            <v>0</v>
          </cell>
          <cell r="L1790">
            <v>0</v>
          </cell>
        </row>
        <row r="1791">
          <cell r="A1791" t="str">
            <v>504052499</v>
          </cell>
          <cell r="B1791" t="str">
            <v>50</v>
          </cell>
          <cell r="C1791" t="str">
            <v>40</v>
          </cell>
          <cell r="D1791" t="str">
            <v>524</v>
          </cell>
          <cell r="E1791" t="str">
            <v>99</v>
          </cell>
          <cell r="F1791" t="str">
            <v>ExpenditureAviationPostage &amp; StampsGeneral</v>
          </cell>
          <cell r="H1791">
            <v>1169.47</v>
          </cell>
          <cell r="I1791" t="str">
            <v/>
          </cell>
          <cell r="J1791">
            <v>1169.47</v>
          </cell>
          <cell r="K1791">
            <v>0</v>
          </cell>
          <cell r="L1791">
            <v>1169.47</v>
          </cell>
        </row>
        <row r="1792">
          <cell r="A1792" t="str">
            <v>504052699</v>
          </cell>
          <cell r="B1792" t="str">
            <v>50</v>
          </cell>
          <cell r="C1792" t="str">
            <v>40</v>
          </cell>
          <cell r="D1792" t="str">
            <v>526</v>
          </cell>
          <cell r="E1792" t="str">
            <v>99</v>
          </cell>
          <cell r="F1792" t="str">
            <v>ExpenditureAviationMagazines &amp; PeriodicalsGeneral</v>
          </cell>
          <cell r="H1792" t="str">
            <v/>
          </cell>
          <cell r="I1792" t="str">
            <v/>
          </cell>
          <cell r="J1792">
            <v>0</v>
          </cell>
          <cell r="K1792" t="e">
            <v>#N/A</v>
          </cell>
          <cell r="L1792" t="e">
            <v>#N/A</v>
          </cell>
        </row>
        <row r="1793">
          <cell r="A1793" t="str">
            <v>504052799</v>
          </cell>
          <cell r="B1793" t="str">
            <v>50</v>
          </cell>
          <cell r="C1793" t="str">
            <v>40</v>
          </cell>
          <cell r="D1793" t="str">
            <v>527</v>
          </cell>
          <cell r="E1793" t="str">
            <v>99</v>
          </cell>
          <cell r="F1793" t="str">
            <v>ExpenditureAviationRefreshmentsGeneral</v>
          </cell>
          <cell r="H1793" t="str">
            <v/>
          </cell>
          <cell r="I1793" t="str">
            <v/>
          </cell>
          <cell r="J1793">
            <v>0</v>
          </cell>
          <cell r="K1793">
            <v>0</v>
          </cell>
          <cell r="L1793">
            <v>0</v>
          </cell>
        </row>
        <row r="1794">
          <cell r="A1794" t="str">
            <v>504052899</v>
          </cell>
          <cell r="B1794" t="str">
            <v>50</v>
          </cell>
          <cell r="C1794" t="str">
            <v>40</v>
          </cell>
          <cell r="D1794" t="str">
            <v>528</v>
          </cell>
          <cell r="E1794" t="str">
            <v>99</v>
          </cell>
          <cell r="F1794" t="str">
            <v>ExpenditureAviationMiscellaneousGeneral</v>
          </cell>
          <cell r="H1794" t="str">
            <v/>
          </cell>
          <cell r="I1794" t="str">
            <v/>
          </cell>
          <cell r="J1794">
            <v>0</v>
          </cell>
          <cell r="K1794">
            <v>0</v>
          </cell>
          <cell r="L1794">
            <v>0</v>
          </cell>
        </row>
        <row r="1795">
          <cell r="A1795" t="str">
            <v>504053099</v>
          </cell>
          <cell r="B1795" t="str">
            <v>50</v>
          </cell>
          <cell r="C1795" t="str">
            <v>40</v>
          </cell>
          <cell r="D1795" t="str">
            <v>530</v>
          </cell>
          <cell r="E1795" t="str">
            <v>99</v>
          </cell>
          <cell r="F1795" t="str">
            <v>ExpenditureAviationPlant &amp; Machinery MaintenanceGeneral</v>
          </cell>
          <cell r="H1795">
            <v>6131948.5200000005</v>
          </cell>
          <cell r="I1795">
            <v>2381866.34</v>
          </cell>
          <cell r="J1795">
            <v>3750082.18</v>
          </cell>
          <cell r="K1795">
            <v>0</v>
          </cell>
          <cell r="L1795">
            <v>3750082.18</v>
          </cell>
        </row>
        <row r="1796">
          <cell r="A1796" t="str">
            <v>504053499</v>
          </cell>
          <cell r="B1796" t="str">
            <v>50</v>
          </cell>
          <cell r="C1796" t="str">
            <v>40</v>
          </cell>
          <cell r="D1796" t="str">
            <v>534</v>
          </cell>
          <cell r="E1796" t="str">
            <v>99</v>
          </cell>
          <cell r="F1796" t="str">
            <v>ExpenditureAviationMedical &amp; TeaGeneral</v>
          </cell>
          <cell r="H1796" t="str">
            <v/>
          </cell>
          <cell r="I1796" t="str">
            <v/>
          </cell>
          <cell r="J1796">
            <v>0</v>
          </cell>
          <cell r="K1796">
            <v>0</v>
          </cell>
          <cell r="L1796">
            <v>0</v>
          </cell>
        </row>
        <row r="1797">
          <cell r="A1797" t="str">
            <v>504054499</v>
          </cell>
          <cell r="B1797" t="str">
            <v>50</v>
          </cell>
          <cell r="C1797" t="str">
            <v>40</v>
          </cell>
          <cell r="D1797" t="str">
            <v>544</v>
          </cell>
          <cell r="E1797" t="str">
            <v>99</v>
          </cell>
          <cell r="F1797" t="str">
            <v>ExpenditureAviationHangarage ChargesGeneral</v>
          </cell>
          <cell r="H1797" t="str">
            <v/>
          </cell>
          <cell r="I1797" t="str">
            <v/>
          </cell>
          <cell r="J1797">
            <v>0</v>
          </cell>
          <cell r="K1797">
            <v>0</v>
          </cell>
          <cell r="L1797">
            <v>0</v>
          </cell>
        </row>
        <row r="1798">
          <cell r="A1798" t="str">
            <v>504054599</v>
          </cell>
          <cell r="B1798" t="str">
            <v>50</v>
          </cell>
          <cell r="C1798" t="str">
            <v>40</v>
          </cell>
          <cell r="D1798" t="str">
            <v>545</v>
          </cell>
          <cell r="E1798" t="str">
            <v>99</v>
          </cell>
          <cell r="F1798" t="str">
            <v>ExpenditureAviationLanding ChargesGeneral</v>
          </cell>
          <cell r="H1798" t="str">
            <v/>
          </cell>
          <cell r="I1798" t="str">
            <v/>
          </cell>
          <cell r="J1798">
            <v>0</v>
          </cell>
          <cell r="K1798">
            <v>0</v>
          </cell>
          <cell r="L1798">
            <v>0</v>
          </cell>
        </row>
        <row r="1799">
          <cell r="A1799" t="str">
            <v>504055699</v>
          </cell>
          <cell r="B1799" t="str">
            <v>50</v>
          </cell>
          <cell r="C1799" t="str">
            <v>40</v>
          </cell>
          <cell r="D1799" t="str">
            <v>556</v>
          </cell>
          <cell r="E1799" t="str">
            <v>99</v>
          </cell>
          <cell r="F1799" t="str">
            <v>ExpenditureAviationMaintenanceGeneral</v>
          </cell>
          <cell r="H1799">
            <v>169279.08</v>
          </cell>
          <cell r="I1799" t="str">
            <v/>
          </cell>
          <cell r="J1799">
            <v>169279.08</v>
          </cell>
          <cell r="K1799">
            <v>0</v>
          </cell>
          <cell r="L1799">
            <v>169279.08</v>
          </cell>
        </row>
        <row r="1800">
          <cell r="A1800" t="str">
            <v>504056399</v>
          </cell>
          <cell r="B1800" t="str">
            <v>50</v>
          </cell>
          <cell r="C1800" t="str">
            <v>40</v>
          </cell>
          <cell r="D1800" t="str">
            <v>563</v>
          </cell>
          <cell r="E1800" t="str">
            <v>99</v>
          </cell>
          <cell r="F1800" t="str">
            <v>ExpenditureAviationFuel &amp; OilGeneral</v>
          </cell>
          <cell r="H1800">
            <v>107143.36</v>
          </cell>
          <cell r="I1800">
            <v>1850</v>
          </cell>
          <cell r="J1800">
            <v>105293.36</v>
          </cell>
          <cell r="K1800">
            <v>0</v>
          </cell>
          <cell r="L1800">
            <v>105293.36</v>
          </cell>
        </row>
        <row r="1801">
          <cell r="A1801" t="str">
            <v>505150199</v>
          </cell>
          <cell r="B1801" t="str">
            <v>50</v>
          </cell>
          <cell r="C1801" t="str">
            <v>51</v>
          </cell>
          <cell r="D1801" t="str">
            <v>501</v>
          </cell>
          <cell r="E1801" t="str">
            <v>99</v>
          </cell>
          <cell r="F1801" t="str">
            <v>ExpenditureAccountingExecutive SalariesGeneral</v>
          </cell>
          <cell r="H1801">
            <v>215031.19</v>
          </cell>
          <cell r="I1801" t="str">
            <v/>
          </cell>
          <cell r="J1801">
            <v>215031.19</v>
          </cell>
          <cell r="K1801">
            <v>0</v>
          </cell>
          <cell r="L1801">
            <v>215031.19</v>
          </cell>
        </row>
        <row r="1802">
          <cell r="A1802" t="str">
            <v>505150299</v>
          </cell>
          <cell r="B1802" t="str">
            <v>50</v>
          </cell>
          <cell r="C1802" t="str">
            <v>51</v>
          </cell>
          <cell r="D1802" t="str">
            <v>502</v>
          </cell>
          <cell r="E1802" t="str">
            <v>99</v>
          </cell>
          <cell r="F1802" t="str">
            <v>ExpenditureAccountingStaff SalariesGeneral</v>
          </cell>
          <cell r="H1802">
            <v>165116.13</v>
          </cell>
          <cell r="I1802" t="str">
            <v/>
          </cell>
          <cell r="J1802">
            <v>165116.13</v>
          </cell>
          <cell r="K1802">
            <v>0</v>
          </cell>
          <cell r="L1802">
            <v>165116.13</v>
          </cell>
        </row>
        <row r="1803">
          <cell r="A1803" t="str">
            <v>505150399</v>
          </cell>
          <cell r="B1803" t="str">
            <v>50</v>
          </cell>
          <cell r="C1803" t="str">
            <v>51</v>
          </cell>
          <cell r="D1803" t="str">
            <v>503</v>
          </cell>
          <cell r="E1803" t="str">
            <v>99</v>
          </cell>
          <cell r="F1803" t="str">
            <v>ExpenditureAccountingBonus &amp; GratuityGeneral</v>
          </cell>
          <cell r="H1803">
            <v>162850.62</v>
          </cell>
          <cell r="I1803">
            <v>28043.599999999999</v>
          </cell>
          <cell r="J1803">
            <v>134807.01999999999</v>
          </cell>
          <cell r="K1803">
            <v>0</v>
          </cell>
          <cell r="L1803">
            <v>134807.01999999999</v>
          </cell>
        </row>
        <row r="1804">
          <cell r="A1804" t="str">
            <v>505150599</v>
          </cell>
          <cell r="B1804" t="str">
            <v>50</v>
          </cell>
          <cell r="C1804" t="str">
            <v>51</v>
          </cell>
          <cell r="D1804" t="str">
            <v>505</v>
          </cell>
          <cell r="E1804" t="str">
            <v>99</v>
          </cell>
          <cell r="F1804" t="str">
            <v>ExpenditureAccountingStaff Benefits &amp; WelfareGeneral</v>
          </cell>
          <cell r="H1804">
            <v>1320</v>
          </cell>
          <cell r="I1804" t="str">
            <v/>
          </cell>
          <cell r="J1804">
            <v>1320</v>
          </cell>
          <cell r="K1804">
            <v>0</v>
          </cell>
          <cell r="L1804">
            <v>1320</v>
          </cell>
        </row>
        <row r="1805">
          <cell r="A1805" t="str">
            <v>505150699</v>
          </cell>
          <cell r="B1805" t="str">
            <v>50</v>
          </cell>
          <cell r="C1805" t="str">
            <v>51</v>
          </cell>
          <cell r="D1805" t="str">
            <v>506</v>
          </cell>
          <cell r="E1805" t="str">
            <v>99</v>
          </cell>
          <cell r="F1805" t="str">
            <v>ExpenditureAccountingStaff TrainingGeneral</v>
          </cell>
          <cell r="H1805">
            <v>1500</v>
          </cell>
          <cell r="I1805" t="str">
            <v/>
          </cell>
          <cell r="J1805">
            <v>1500</v>
          </cell>
          <cell r="K1805">
            <v>0</v>
          </cell>
          <cell r="L1805">
            <v>1500</v>
          </cell>
        </row>
        <row r="1806">
          <cell r="A1806" t="str">
            <v>505150799</v>
          </cell>
          <cell r="B1806" t="str">
            <v>50</v>
          </cell>
          <cell r="C1806" t="str">
            <v>51</v>
          </cell>
          <cell r="D1806" t="str">
            <v>507</v>
          </cell>
          <cell r="E1806" t="str">
            <v>99</v>
          </cell>
          <cell r="F1806" t="str">
            <v>ExpenditureAccountingRent &amp; RatesGeneral</v>
          </cell>
          <cell r="H1806">
            <v>9791.67</v>
          </cell>
          <cell r="I1806" t="str">
            <v/>
          </cell>
          <cell r="J1806">
            <v>9791.67</v>
          </cell>
          <cell r="K1806">
            <v>0</v>
          </cell>
          <cell r="L1806">
            <v>9791.67</v>
          </cell>
        </row>
        <row r="1807">
          <cell r="A1807" t="str">
            <v>505150899</v>
          </cell>
          <cell r="B1807" t="str">
            <v>50</v>
          </cell>
          <cell r="C1807" t="str">
            <v>51</v>
          </cell>
          <cell r="D1807" t="str">
            <v>508</v>
          </cell>
          <cell r="E1807" t="str">
            <v>99</v>
          </cell>
          <cell r="F1807" t="str">
            <v>ExpenditureAccountingElectricityGeneral</v>
          </cell>
          <cell r="H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A1808" t="str">
            <v>505150999</v>
          </cell>
          <cell r="B1808" t="str">
            <v>50</v>
          </cell>
          <cell r="C1808" t="str">
            <v>51</v>
          </cell>
          <cell r="D1808" t="str">
            <v>509</v>
          </cell>
          <cell r="E1808" t="str">
            <v>99</v>
          </cell>
          <cell r="F1808" t="str">
            <v>ExpenditureAccountingTravelling &amp; SubsistanceGeneral</v>
          </cell>
          <cell r="H1808">
            <v>15005.46</v>
          </cell>
          <cell r="I1808" t="str">
            <v/>
          </cell>
          <cell r="J1808">
            <v>15005.46</v>
          </cell>
          <cell r="K1808">
            <v>0</v>
          </cell>
          <cell r="L1808">
            <v>15005.46</v>
          </cell>
        </row>
        <row r="1809">
          <cell r="A1809" t="str">
            <v>505151199</v>
          </cell>
          <cell r="B1809" t="str">
            <v>50</v>
          </cell>
          <cell r="C1809" t="str">
            <v>51</v>
          </cell>
          <cell r="D1809" t="str">
            <v>511</v>
          </cell>
          <cell r="E1809" t="str">
            <v>99</v>
          </cell>
          <cell r="F1809" t="str">
            <v>ExpenditureAccountingVehicle MaintenanceGeneral</v>
          </cell>
          <cell r="H1809">
            <v>61194</v>
          </cell>
          <cell r="I1809" t="str">
            <v/>
          </cell>
          <cell r="J1809">
            <v>61194</v>
          </cell>
          <cell r="K1809">
            <v>0</v>
          </cell>
          <cell r="L1809">
            <v>61194</v>
          </cell>
        </row>
        <row r="1810">
          <cell r="A1810" t="str">
            <v>505151299</v>
          </cell>
          <cell r="B1810" t="str">
            <v>50</v>
          </cell>
          <cell r="C1810" t="str">
            <v>51</v>
          </cell>
          <cell r="D1810" t="str">
            <v>512</v>
          </cell>
          <cell r="E1810" t="str">
            <v>99</v>
          </cell>
          <cell r="F1810" t="str">
            <v>ExpenditureAccountingDepreciationGeneral</v>
          </cell>
          <cell r="H1810">
            <v>270937.56</v>
          </cell>
          <cell r="I1810" t="str">
            <v/>
          </cell>
          <cell r="J1810">
            <v>270937.56</v>
          </cell>
          <cell r="K1810">
            <v>0</v>
          </cell>
          <cell r="L1810">
            <v>270937.56</v>
          </cell>
        </row>
        <row r="1811">
          <cell r="A1811" t="str">
            <v>505151399</v>
          </cell>
          <cell r="B1811" t="str">
            <v>50</v>
          </cell>
          <cell r="C1811" t="str">
            <v>51</v>
          </cell>
          <cell r="D1811" t="str">
            <v>513</v>
          </cell>
          <cell r="E1811" t="str">
            <v>99</v>
          </cell>
          <cell r="F1811" t="str">
            <v>ExpenditureAccountingSales PromotionGeneral</v>
          </cell>
          <cell r="H1811" t="str">
            <v/>
          </cell>
          <cell r="I1811" t="str">
            <v/>
          </cell>
          <cell r="J1811">
            <v>0</v>
          </cell>
          <cell r="K1811">
            <v>0</v>
          </cell>
          <cell r="L1811">
            <v>0</v>
          </cell>
        </row>
        <row r="1812">
          <cell r="A1812" t="str">
            <v>505151599</v>
          </cell>
          <cell r="B1812" t="str">
            <v>50</v>
          </cell>
          <cell r="C1812" t="str">
            <v>51</v>
          </cell>
          <cell r="D1812" t="str">
            <v>515</v>
          </cell>
          <cell r="E1812" t="str">
            <v>99</v>
          </cell>
          <cell r="F1812" t="str">
            <v>ExpenditureAccountingGifts &amp; ComplementsGeneral</v>
          </cell>
          <cell r="H1812" t="str">
            <v/>
          </cell>
          <cell r="I1812" t="str">
            <v/>
          </cell>
          <cell r="J1812">
            <v>0</v>
          </cell>
          <cell r="K1812">
            <v>0</v>
          </cell>
          <cell r="L1812">
            <v>0</v>
          </cell>
        </row>
        <row r="1813">
          <cell r="A1813" t="str">
            <v>505151699</v>
          </cell>
          <cell r="B1813" t="str">
            <v>50</v>
          </cell>
          <cell r="C1813" t="str">
            <v>51</v>
          </cell>
          <cell r="D1813" t="str">
            <v>516</v>
          </cell>
          <cell r="E1813" t="str">
            <v>99</v>
          </cell>
          <cell r="F1813" t="str">
            <v>ExpenditureAccountingTelephoneGeneral</v>
          </cell>
          <cell r="H1813">
            <v>4504.3999999999996</v>
          </cell>
          <cell r="I1813" t="str">
            <v/>
          </cell>
          <cell r="J1813">
            <v>4504.3999999999996</v>
          </cell>
          <cell r="K1813">
            <v>2230.96</v>
          </cell>
          <cell r="L1813">
            <v>6735.36</v>
          </cell>
        </row>
        <row r="1814">
          <cell r="A1814" t="str">
            <v>505151899</v>
          </cell>
          <cell r="B1814" t="str">
            <v>50</v>
          </cell>
          <cell r="C1814" t="str">
            <v>51</v>
          </cell>
          <cell r="D1814" t="str">
            <v>518</v>
          </cell>
          <cell r="E1814" t="str">
            <v>99</v>
          </cell>
          <cell r="F1814" t="str">
            <v>ExpenditureAccountingInsuranceGeneral</v>
          </cell>
          <cell r="H1814">
            <v>28240.05</v>
          </cell>
          <cell r="I1814" t="str">
            <v/>
          </cell>
          <cell r="J1814">
            <v>28240.05</v>
          </cell>
          <cell r="K1814">
            <v>0</v>
          </cell>
          <cell r="L1814">
            <v>28240.05</v>
          </cell>
        </row>
        <row r="1815">
          <cell r="A1815" t="str">
            <v>505151999</v>
          </cell>
          <cell r="B1815" t="str">
            <v>50</v>
          </cell>
          <cell r="C1815" t="str">
            <v>51</v>
          </cell>
          <cell r="D1815" t="str">
            <v>519</v>
          </cell>
          <cell r="E1815" t="str">
            <v>99</v>
          </cell>
          <cell r="F1815" t="str">
            <v>ExpenditureAccountingRenewals &amp; LicensesGeneral</v>
          </cell>
          <cell r="H1815">
            <v>1470</v>
          </cell>
          <cell r="I1815" t="str">
            <v/>
          </cell>
          <cell r="J1815">
            <v>1470</v>
          </cell>
          <cell r="K1815">
            <v>0</v>
          </cell>
          <cell r="L1815">
            <v>1470</v>
          </cell>
        </row>
        <row r="1816">
          <cell r="A1816" t="str">
            <v>505152199</v>
          </cell>
          <cell r="B1816" t="str">
            <v>50</v>
          </cell>
          <cell r="C1816" t="str">
            <v>51</v>
          </cell>
          <cell r="D1816" t="str">
            <v>521</v>
          </cell>
          <cell r="E1816" t="str">
            <v>99</v>
          </cell>
          <cell r="F1816" t="str">
            <v>ExpenditureAccountingEntertainmentGeneral</v>
          </cell>
          <cell r="H1816" t="str">
            <v/>
          </cell>
          <cell r="I1816" t="str">
            <v/>
          </cell>
          <cell r="J1816">
            <v>0</v>
          </cell>
          <cell r="K1816">
            <v>0</v>
          </cell>
          <cell r="L1816">
            <v>0</v>
          </cell>
        </row>
        <row r="1817">
          <cell r="A1817" t="str">
            <v>505152299</v>
          </cell>
          <cell r="B1817" t="str">
            <v>50</v>
          </cell>
          <cell r="C1817" t="str">
            <v>51</v>
          </cell>
          <cell r="D1817" t="str">
            <v>522</v>
          </cell>
          <cell r="E1817" t="str">
            <v>99</v>
          </cell>
          <cell r="F1817" t="str">
            <v>ExpenditureAccountingBuilding MaintenanceGeneral</v>
          </cell>
          <cell r="H1817" t="str">
            <v/>
          </cell>
          <cell r="I1817" t="str">
            <v/>
          </cell>
          <cell r="J1817">
            <v>0</v>
          </cell>
          <cell r="K1817">
            <v>0</v>
          </cell>
          <cell r="L1817">
            <v>0</v>
          </cell>
        </row>
        <row r="1818">
          <cell r="A1818" t="str">
            <v>505152399</v>
          </cell>
          <cell r="B1818" t="str">
            <v>50</v>
          </cell>
          <cell r="C1818" t="str">
            <v>51</v>
          </cell>
          <cell r="D1818" t="str">
            <v>523</v>
          </cell>
          <cell r="E1818" t="str">
            <v>99</v>
          </cell>
          <cell r="F1818" t="str">
            <v>ExpenditureAccountingStationeryGeneral</v>
          </cell>
          <cell r="H1818">
            <v>12182.02</v>
          </cell>
          <cell r="I1818" t="str">
            <v/>
          </cell>
          <cell r="J1818">
            <v>12182.02</v>
          </cell>
          <cell r="K1818">
            <v>0</v>
          </cell>
          <cell r="L1818">
            <v>12182.02</v>
          </cell>
        </row>
        <row r="1819">
          <cell r="A1819" t="str">
            <v>505152499</v>
          </cell>
          <cell r="B1819" t="str">
            <v>50</v>
          </cell>
          <cell r="C1819" t="str">
            <v>51</v>
          </cell>
          <cell r="D1819" t="str">
            <v>524</v>
          </cell>
          <cell r="E1819" t="str">
            <v>99</v>
          </cell>
          <cell r="F1819" t="str">
            <v>ExpenditureAccountingPostage &amp; StampsGeneral</v>
          </cell>
          <cell r="H1819" t="str">
            <v/>
          </cell>
          <cell r="I1819" t="str">
            <v/>
          </cell>
          <cell r="J1819">
            <v>0</v>
          </cell>
          <cell r="K1819">
            <v>0</v>
          </cell>
          <cell r="L1819">
            <v>0</v>
          </cell>
        </row>
        <row r="1820">
          <cell r="A1820" t="str">
            <v>505152599</v>
          </cell>
          <cell r="B1820" t="str">
            <v>50</v>
          </cell>
          <cell r="C1820" t="str">
            <v>51</v>
          </cell>
          <cell r="D1820" t="str">
            <v>525</v>
          </cell>
          <cell r="E1820" t="str">
            <v>99</v>
          </cell>
          <cell r="F1820" t="str">
            <v>ExpenditureAccountingPrintingGeneral</v>
          </cell>
          <cell r="H1820">
            <v>6000</v>
          </cell>
          <cell r="I1820" t="str">
            <v/>
          </cell>
          <cell r="J1820">
            <v>6000</v>
          </cell>
          <cell r="K1820">
            <v>0</v>
          </cell>
          <cell r="L1820">
            <v>6000</v>
          </cell>
        </row>
        <row r="1821">
          <cell r="A1821" t="str">
            <v>505152699</v>
          </cell>
          <cell r="B1821" t="str">
            <v>50</v>
          </cell>
          <cell r="C1821" t="str">
            <v>51</v>
          </cell>
          <cell r="D1821" t="str">
            <v>526</v>
          </cell>
          <cell r="E1821" t="str">
            <v>99</v>
          </cell>
          <cell r="F1821" t="str">
            <v>ExpenditureAccountingMagazines &amp; PeriodicalsGeneral</v>
          </cell>
          <cell r="H1821">
            <v>683</v>
          </cell>
          <cell r="I1821" t="str">
            <v/>
          </cell>
          <cell r="J1821">
            <v>683</v>
          </cell>
          <cell r="K1821">
            <v>0</v>
          </cell>
          <cell r="L1821">
            <v>683</v>
          </cell>
        </row>
        <row r="1822">
          <cell r="A1822" t="str">
            <v>505152799</v>
          </cell>
          <cell r="B1822" t="str">
            <v>50</v>
          </cell>
          <cell r="C1822" t="str">
            <v>51</v>
          </cell>
          <cell r="D1822" t="str">
            <v>527</v>
          </cell>
          <cell r="E1822" t="str">
            <v>99</v>
          </cell>
          <cell r="F1822" t="str">
            <v>ExpenditureAccountingRefreshmentsGeneral</v>
          </cell>
          <cell r="H1822" t="str">
            <v/>
          </cell>
          <cell r="I1822" t="str">
            <v/>
          </cell>
          <cell r="J1822">
            <v>0</v>
          </cell>
          <cell r="K1822">
            <v>0</v>
          </cell>
          <cell r="L1822">
            <v>0</v>
          </cell>
        </row>
        <row r="1823">
          <cell r="A1823" t="str">
            <v>505152899</v>
          </cell>
          <cell r="B1823" t="str">
            <v>50</v>
          </cell>
          <cell r="C1823" t="str">
            <v>51</v>
          </cell>
          <cell r="D1823" t="str">
            <v>528</v>
          </cell>
          <cell r="E1823" t="str">
            <v>99</v>
          </cell>
          <cell r="F1823" t="str">
            <v>ExpenditureAccountingMiscellaneousGeneral</v>
          </cell>
          <cell r="H1823">
            <v>4302</v>
          </cell>
          <cell r="I1823" t="str">
            <v/>
          </cell>
          <cell r="J1823">
            <v>4302</v>
          </cell>
          <cell r="K1823">
            <v>0</v>
          </cell>
          <cell r="L1823">
            <v>4302</v>
          </cell>
        </row>
        <row r="1824">
          <cell r="A1824" t="str">
            <v>505152999</v>
          </cell>
          <cell r="B1824" t="str">
            <v>50</v>
          </cell>
          <cell r="C1824" t="str">
            <v>51</v>
          </cell>
          <cell r="D1824" t="str">
            <v>529</v>
          </cell>
          <cell r="E1824" t="str">
            <v>99</v>
          </cell>
          <cell r="F1824" t="str">
            <v>ExpenditureAccountingAdvertisingGeneral</v>
          </cell>
          <cell r="H1824">
            <v>16658.32</v>
          </cell>
          <cell r="I1824" t="str">
            <v/>
          </cell>
          <cell r="J1824">
            <v>16658.32</v>
          </cell>
          <cell r="K1824">
            <v>0</v>
          </cell>
          <cell r="L1824">
            <v>16658.32</v>
          </cell>
        </row>
        <row r="1825">
          <cell r="A1825" t="str">
            <v>505153099</v>
          </cell>
          <cell r="B1825" t="str">
            <v>50</v>
          </cell>
          <cell r="C1825" t="str">
            <v>51</v>
          </cell>
          <cell r="D1825" t="str">
            <v>530</v>
          </cell>
          <cell r="E1825" t="str">
            <v>99</v>
          </cell>
          <cell r="F1825" t="str">
            <v>ExpenditureAccountingPlant &amp; Machinery MaintenanceGeneral</v>
          </cell>
          <cell r="H1825" t="str">
            <v/>
          </cell>
          <cell r="I1825" t="str">
            <v/>
          </cell>
          <cell r="J1825">
            <v>0</v>
          </cell>
          <cell r="K1825">
            <v>0</v>
          </cell>
          <cell r="L1825">
            <v>0</v>
          </cell>
        </row>
        <row r="1826">
          <cell r="A1826" t="str">
            <v>505153199</v>
          </cell>
          <cell r="B1826" t="str">
            <v>50</v>
          </cell>
          <cell r="C1826" t="str">
            <v>51</v>
          </cell>
          <cell r="D1826" t="str">
            <v>531</v>
          </cell>
          <cell r="E1826" t="str">
            <v>99</v>
          </cell>
          <cell r="F1826" t="str">
            <v>ExpenditureAccountingProfessional FeesGeneral</v>
          </cell>
          <cell r="H1826">
            <v>73237</v>
          </cell>
          <cell r="I1826" t="str">
            <v/>
          </cell>
          <cell r="J1826">
            <v>73237</v>
          </cell>
          <cell r="K1826">
            <v>0</v>
          </cell>
          <cell r="L1826">
            <v>73237</v>
          </cell>
        </row>
        <row r="1827">
          <cell r="A1827" t="str">
            <v>505153299</v>
          </cell>
          <cell r="B1827" t="str">
            <v>50</v>
          </cell>
          <cell r="C1827" t="str">
            <v>51</v>
          </cell>
          <cell r="D1827" t="str">
            <v>532</v>
          </cell>
          <cell r="E1827" t="str">
            <v>99</v>
          </cell>
          <cell r="F1827" t="str">
            <v>ExpenditureAccountingLegal ExpensesGeneral</v>
          </cell>
          <cell r="H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A1828" t="str">
            <v>505153399</v>
          </cell>
          <cell r="B1828" t="str">
            <v>50</v>
          </cell>
          <cell r="C1828" t="str">
            <v>51</v>
          </cell>
          <cell r="D1828" t="str">
            <v>533</v>
          </cell>
          <cell r="E1828" t="str">
            <v>99</v>
          </cell>
          <cell r="F1828" t="str">
            <v>ExpenditureAccountingAudit FeesGeneral</v>
          </cell>
          <cell r="H1828" t="str">
            <v/>
          </cell>
          <cell r="I1828" t="str">
            <v/>
          </cell>
          <cell r="J1828">
            <v>0</v>
          </cell>
          <cell r="K1828">
            <v>0</v>
          </cell>
          <cell r="L1828">
            <v>0</v>
          </cell>
        </row>
        <row r="1829">
          <cell r="A1829" t="str">
            <v>505153499</v>
          </cell>
          <cell r="B1829" t="str">
            <v>50</v>
          </cell>
          <cell r="C1829" t="str">
            <v>51</v>
          </cell>
          <cell r="D1829" t="str">
            <v>534</v>
          </cell>
          <cell r="E1829" t="str">
            <v>99</v>
          </cell>
          <cell r="F1829" t="str">
            <v>ExpenditureAccountingMedical &amp; TeaGeneral</v>
          </cell>
          <cell r="H1829" t="str">
            <v/>
          </cell>
          <cell r="I1829" t="str">
            <v/>
          </cell>
          <cell r="J1829">
            <v>0</v>
          </cell>
          <cell r="K1829" t="e">
            <v>#N/A</v>
          </cell>
          <cell r="L1829" t="e">
            <v>#N/A</v>
          </cell>
        </row>
        <row r="1830">
          <cell r="A1830" t="str">
            <v>505153599</v>
          </cell>
          <cell r="B1830" t="str">
            <v>50</v>
          </cell>
          <cell r="C1830" t="str">
            <v>51</v>
          </cell>
          <cell r="D1830" t="str">
            <v>535</v>
          </cell>
          <cell r="E1830" t="str">
            <v>99</v>
          </cell>
          <cell r="F1830" t="str">
            <v>ExpenditureAccountingSecurity ChargesGeneral</v>
          </cell>
          <cell r="H1830" t="str">
            <v/>
          </cell>
          <cell r="I1830" t="str">
            <v/>
          </cell>
          <cell r="J1830">
            <v>0</v>
          </cell>
          <cell r="K1830">
            <v>0</v>
          </cell>
          <cell r="L1830">
            <v>0</v>
          </cell>
        </row>
        <row r="1831">
          <cell r="A1831" t="str">
            <v>505155099</v>
          </cell>
          <cell r="B1831" t="str">
            <v>50</v>
          </cell>
          <cell r="C1831" t="str">
            <v>51</v>
          </cell>
          <cell r="D1831" t="str">
            <v>550</v>
          </cell>
          <cell r="E1831" t="str">
            <v>99</v>
          </cell>
          <cell r="F1831" t="str">
            <v>ExpenditureAccountingOffice Equipment MaintenanceGeneral</v>
          </cell>
          <cell r="H1831">
            <v>21147.31</v>
          </cell>
          <cell r="I1831" t="str">
            <v/>
          </cell>
          <cell r="J1831">
            <v>21147.31</v>
          </cell>
          <cell r="K1831">
            <v>0</v>
          </cell>
          <cell r="L1831">
            <v>21147.31</v>
          </cell>
        </row>
        <row r="1832">
          <cell r="A1832" t="str">
            <v>505155399</v>
          </cell>
          <cell r="B1832" t="str">
            <v>50</v>
          </cell>
          <cell r="C1832" t="str">
            <v>51</v>
          </cell>
          <cell r="D1832" t="str">
            <v>553</v>
          </cell>
          <cell r="E1832" t="str">
            <v>99</v>
          </cell>
          <cell r="F1832" t="str">
            <v>ExpenditureAccountingOther InterestGeneral</v>
          </cell>
          <cell r="H1832" t="str">
            <v/>
          </cell>
          <cell r="I1832" t="str">
            <v/>
          </cell>
          <cell r="J1832">
            <v>0</v>
          </cell>
          <cell r="K1832">
            <v>0</v>
          </cell>
          <cell r="L1832">
            <v>0</v>
          </cell>
        </row>
        <row r="1833">
          <cell r="A1833" t="str">
            <v>505155699</v>
          </cell>
          <cell r="B1833" t="str">
            <v>50</v>
          </cell>
          <cell r="C1833" t="str">
            <v>51</v>
          </cell>
          <cell r="D1833" t="str">
            <v>556</v>
          </cell>
          <cell r="E1833" t="str">
            <v>99</v>
          </cell>
          <cell r="F1833" t="str">
            <v>ExpenditureAccountingMaintenanceGeneral</v>
          </cell>
          <cell r="H1833">
            <v>6231.5</v>
          </cell>
          <cell r="I1833" t="str">
            <v/>
          </cell>
          <cell r="J1833">
            <v>6231.5</v>
          </cell>
          <cell r="K1833">
            <v>0</v>
          </cell>
          <cell r="L1833">
            <v>6231.5</v>
          </cell>
        </row>
        <row r="1834">
          <cell r="A1834" t="str">
            <v>505156399</v>
          </cell>
          <cell r="B1834" t="str">
            <v>50</v>
          </cell>
          <cell r="C1834" t="str">
            <v>51</v>
          </cell>
          <cell r="D1834" t="str">
            <v>563</v>
          </cell>
          <cell r="E1834" t="str">
            <v>99</v>
          </cell>
          <cell r="F1834" t="str">
            <v>ExpenditureAccountingFuel &amp; OilGeneral</v>
          </cell>
          <cell r="H1834">
            <v>30115.4</v>
          </cell>
          <cell r="I1834" t="str">
            <v/>
          </cell>
          <cell r="J1834">
            <v>30115.4</v>
          </cell>
          <cell r="K1834">
            <v>0</v>
          </cell>
          <cell r="L1834">
            <v>30115.4</v>
          </cell>
        </row>
        <row r="1835">
          <cell r="A1835" t="str">
            <v>505250199</v>
          </cell>
          <cell r="B1835" t="str">
            <v>50</v>
          </cell>
          <cell r="C1835" t="str">
            <v>52</v>
          </cell>
          <cell r="D1835" t="str">
            <v>501</v>
          </cell>
          <cell r="E1835" t="str">
            <v>99</v>
          </cell>
          <cell r="F1835" t="str">
            <v>ExpenditureFinanceExecutive SalariesGeneral</v>
          </cell>
          <cell r="H1835">
            <v>267048</v>
          </cell>
          <cell r="I1835" t="str">
            <v/>
          </cell>
          <cell r="J1835">
            <v>267048</v>
          </cell>
          <cell r="K1835">
            <v>0</v>
          </cell>
          <cell r="L1835">
            <v>267048</v>
          </cell>
        </row>
        <row r="1836">
          <cell r="A1836" t="str">
            <v>505250299</v>
          </cell>
          <cell r="B1836" t="str">
            <v>50</v>
          </cell>
          <cell r="C1836" t="str">
            <v>52</v>
          </cell>
          <cell r="D1836" t="str">
            <v>502</v>
          </cell>
          <cell r="E1836" t="str">
            <v>99</v>
          </cell>
          <cell r="F1836" t="str">
            <v>ExpenditureFinanceStaff SalariesGeneral</v>
          </cell>
          <cell r="H1836">
            <v>172700.79</v>
          </cell>
          <cell r="I1836" t="str">
            <v/>
          </cell>
          <cell r="J1836">
            <v>172700.79</v>
          </cell>
          <cell r="K1836">
            <v>0</v>
          </cell>
          <cell r="L1836">
            <v>172700.79</v>
          </cell>
        </row>
        <row r="1837">
          <cell r="A1837" t="str">
            <v>505250399</v>
          </cell>
          <cell r="B1837" t="str">
            <v>50</v>
          </cell>
          <cell r="C1837" t="str">
            <v>52</v>
          </cell>
          <cell r="D1837" t="str">
            <v>503</v>
          </cell>
          <cell r="E1837" t="str">
            <v>99</v>
          </cell>
          <cell r="F1837" t="str">
            <v>ExpenditureFinanceBonus &amp; GratuityGeneral</v>
          </cell>
          <cell r="H1837">
            <v>194025.71</v>
          </cell>
          <cell r="I1837">
            <v>35656.550000000003</v>
          </cell>
          <cell r="J1837">
            <v>158369.16</v>
          </cell>
          <cell r="K1837">
            <v>0</v>
          </cell>
          <cell r="L1837">
            <v>158369.16</v>
          </cell>
        </row>
        <row r="1838">
          <cell r="A1838" t="str">
            <v>505250599</v>
          </cell>
          <cell r="B1838" t="str">
            <v>50</v>
          </cell>
          <cell r="C1838" t="str">
            <v>52</v>
          </cell>
          <cell r="D1838" t="str">
            <v>505</v>
          </cell>
          <cell r="E1838" t="str">
            <v>99</v>
          </cell>
          <cell r="F1838" t="str">
            <v>ExpenditureFinanceStaff Benefits &amp; WelfareGeneral</v>
          </cell>
          <cell r="H1838" t="str">
            <v/>
          </cell>
          <cell r="I1838" t="str">
            <v/>
          </cell>
          <cell r="J1838">
            <v>0</v>
          </cell>
          <cell r="K1838">
            <v>0</v>
          </cell>
          <cell r="L1838">
            <v>0</v>
          </cell>
        </row>
        <row r="1839">
          <cell r="A1839" t="str">
            <v>505250699</v>
          </cell>
          <cell r="B1839" t="str">
            <v>50</v>
          </cell>
          <cell r="C1839" t="str">
            <v>52</v>
          </cell>
          <cell r="D1839" t="str">
            <v>506</v>
          </cell>
          <cell r="E1839" t="str">
            <v>99</v>
          </cell>
          <cell r="F1839" t="str">
            <v>ExpenditureFinanceStaff TrainingGeneral</v>
          </cell>
          <cell r="H1839" t="str">
            <v/>
          </cell>
          <cell r="I1839" t="str">
            <v/>
          </cell>
          <cell r="J1839">
            <v>0</v>
          </cell>
          <cell r="K1839">
            <v>0</v>
          </cell>
          <cell r="L1839">
            <v>0</v>
          </cell>
        </row>
        <row r="1840">
          <cell r="A1840" t="str">
            <v>505250799</v>
          </cell>
          <cell r="B1840" t="str">
            <v>50</v>
          </cell>
          <cell r="C1840" t="str">
            <v>52</v>
          </cell>
          <cell r="D1840" t="str">
            <v>507</v>
          </cell>
          <cell r="E1840" t="str">
            <v>99</v>
          </cell>
          <cell r="F1840" t="str">
            <v>ExpenditureFinanceRent &amp; RatesGeneral</v>
          </cell>
          <cell r="H1840">
            <v>12658.35</v>
          </cell>
          <cell r="I1840" t="str">
            <v/>
          </cell>
          <cell r="J1840">
            <v>12658.35</v>
          </cell>
          <cell r="K1840">
            <v>0</v>
          </cell>
          <cell r="L1840">
            <v>12658.35</v>
          </cell>
        </row>
        <row r="1841">
          <cell r="A1841" t="str">
            <v>505250899</v>
          </cell>
          <cell r="B1841" t="str">
            <v>50</v>
          </cell>
          <cell r="C1841" t="str">
            <v>52</v>
          </cell>
          <cell r="D1841" t="str">
            <v>508</v>
          </cell>
          <cell r="E1841" t="str">
            <v>99</v>
          </cell>
          <cell r="F1841" t="str">
            <v>ExpenditureFinanceElectricityGeneral</v>
          </cell>
          <cell r="H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A1842" t="str">
            <v>505250999</v>
          </cell>
          <cell r="B1842" t="str">
            <v>50</v>
          </cell>
          <cell r="C1842" t="str">
            <v>52</v>
          </cell>
          <cell r="D1842" t="str">
            <v>509</v>
          </cell>
          <cell r="E1842" t="str">
            <v>99</v>
          </cell>
          <cell r="F1842" t="str">
            <v>ExpenditureFinanceTravelling &amp; SubsistanceGeneral</v>
          </cell>
          <cell r="H1842">
            <v>3542.15</v>
          </cell>
          <cell r="I1842" t="str">
            <v/>
          </cell>
          <cell r="J1842">
            <v>3542.15</v>
          </cell>
          <cell r="K1842">
            <v>0</v>
          </cell>
          <cell r="L1842">
            <v>3542.15</v>
          </cell>
        </row>
        <row r="1843">
          <cell r="A1843" t="str">
            <v>505251199</v>
          </cell>
          <cell r="B1843" t="str">
            <v>50</v>
          </cell>
          <cell r="C1843" t="str">
            <v>52</v>
          </cell>
          <cell r="D1843" t="str">
            <v>511</v>
          </cell>
          <cell r="E1843" t="str">
            <v>99</v>
          </cell>
          <cell r="F1843" t="str">
            <v>ExpenditureFinanceVehicle MaintenanceGeneral</v>
          </cell>
          <cell r="H1843">
            <v>25574.67</v>
          </cell>
          <cell r="I1843" t="str">
            <v/>
          </cell>
          <cell r="J1843">
            <v>25574.67</v>
          </cell>
          <cell r="K1843">
            <v>0</v>
          </cell>
          <cell r="L1843">
            <v>25574.67</v>
          </cell>
        </row>
        <row r="1844">
          <cell r="A1844" t="str">
            <v>505251299</v>
          </cell>
          <cell r="B1844" t="str">
            <v>50</v>
          </cell>
          <cell r="C1844" t="str">
            <v>52</v>
          </cell>
          <cell r="D1844" t="str">
            <v>512</v>
          </cell>
          <cell r="E1844" t="str">
            <v>99</v>
          </cell>
          <cell r="F1844" t="str">
            <v>ExpenditureFinanceDepreciationGeneral</v>
          </cell>
          <cell r="H1844">
            <v>89936.639999999999</v>
          </cell>
          <cell r="I1844" t="str">
            <v/>
          </cell>
          <cell r="J1844">
            <v>89936.639999999999</v>
          </cell>
          <cell r="K1844">
            <v>0</v>
          </cell>
          <cell r="L1844">
            <v>89936.639999999999</v>
          </cell>
        </row>
        <row r="1845">
          <cell r="A1845" t="str">
            <v>505251599</v>
          </cell>
          <cell r="B1845" t="str">
            <v>50</v>
          </cell>
          <cell r="C1845" t="str">
            <v>52</v>
          </cell>
          <cell r="D1845" t="str">
            <v>515</v>
          </cell>
          <cell r="E1845" t="str">
            <v>99</v>
          </cell>
          <cell r="F1845" t="str">
            <v>ExpenditureFinanceGifts &amp; ComplementsGeneral</v>
          </cell>
          <cell r="H1845" t="str">
            <v/>
          </cell>
          <cell r="I1845" t="str">
            <v/>
          </cell>
          <cell r="J1845">
            <v>0</v>
          </cell>
          <cell r="K1845">
            <v>0</v>
          </cell>
          <cell r="L1845">
            <v>0</v>
          </cell>
        </row>
        <row r="1846">
          <cell r="A1846" t="str">
            <v>505251699</v>
          </cell>
          <cell r="B1846" t="str">
            <v>50</v>
          </cell>
          <cell r="C1846" t="str">
            <v>52</v>
          </cell>
          <cell r="D1846" t="str">
            <v>516</v>
          </cell>
          <cell r="E1846" t="str">
            <v>99</v>
          </cell>
          <cell r="F1846" t="str">
            <v>ExpenditureFinanceTelephoneGeneral</v>
          </cell>
          <cell r="H1846" t="str">
            <v/>
          </cell>
          <cell r="I1846" t="str">
            <v/>
          </cell>
          <cell r="J1846">
            <v>0</v>
          </cell>
          <cell r="K1846">
            <v>5396.25</v>
          </cell>
          <cell r="L1846">
            <v>5396.25</v>
          </cell>
        </row>
        <row r="1847">
          <cell r="A1847" t="str">
            <v>505251899</v>
          </cell>
          <cell r="B1847" t="str">
            <v>50</v>
          </cell>
          <cell r="C1847" t="str">
            <v>52</v>
          </cell>
          <cell r="D1847" t="str">
            <v>518</v>
          </cell>
          <cell r="E1847" t="str">
            <v>99</v>
          </cell>
          <cell r="F1847" t="str">
            <v>ExpenditureFinanceInsuranceGeneral</v>
          </cell>
          <cell r="H1847">
            <v>96196.62</v>
          </cell>
          <cell r="I1847" t="str">
            <v/>
          </cell>
          <cell r="J1847">
            <v>96196.62</v>
          </cell>
          <cell r="K1847">
            <v>0</v>
          </cell>
          <cell r="L1847">
            <v>96196.62</v>
          </cell>
        </row>
        <row r="1848">
          <cell r="A1848" t="str">
            <v>505251999</v>
          </cell>
          <cell r="B1848" t="str">
            <v>50</v>
          </cell>
          <cell r="C1848" t="str">
            <v>52</v>
          </cell>
          <cell r="D1848" t="str">
            <v>519</v>
          </cell>
          <cell r="E1848" t="str">
            <v>99</v>
          </cell>
          <cell r="F1848" t="str">
            <v>ExpenditureFinanceRenewals &amp; LicensesGeneral</v>
          </cell>
          <cell r="H1848">
            <v>1540</v>
          </cell>
          <cell r="I1848" t="str">
            <v/>
          </cell>
          <cell r="J1848">
            <v>1540</v>
          </cell>
          <cell r="K1848">
            <v>0</v>
          </cell>
          <cell r="L1848">
            <v>1540</v>
          </cell>
        </row>
        <row r="1849">
          <cell r="A1849" t="str">
            <v>505252099</v>
          </cell>
          <cell r="B1849" t="str">
            <v>50</v>
          </cell>
          <cell r="C1849" t="str">
            <v>52</v>
          </cell>
          <cell r="D1849" t="str">
            <v>520</v>
          </cell>
          <cell r="E1849" t="str">
            <v>99</v>
          </cell>
          <cell r="F1849" t="str">
            <v>ExpenditureFinanceCharity &amp; DonationGeneral</v>
          </cell>
          <cell r="H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A1850" t="str">
            <v>505252199</v>
          </cell>
          <cell r="B1850" t="str">
            <v>50</v>
          </cell>
          <cell r="C1850" t="str">
            <v>52</v>
          </cell>
          <cell r="D1850" t="str">
            <v>521</v>
          </cell>
          <cell r="E1850" t="str">
            <v>99</v>
          </cell>
          <cell r="F1850" t="str">
            <v>ExpenditureFinanceEntertainmentGeneral</v>
          </cell>
          <cell r="H1850" t="str">
            <v/>
          </cell>
          <cell r="I1850" t="str">
            <v/>
          </cell>
          <cell r="J1850">
            <v>0</v>
          </cell>
          <cell r="K1850">
            <v>0</v>
          </cell>
          <cell r="L1850">
            <v>0</v>
          </cell>
        </row>
        <row r="1851">
          <cell r="A1851" t="str">
            <v>505252299</v>
          </cell>
          <cell r="B1851" t="str">
            <v>50</v>
          </cell>
          <cell r="C1851" t="str">
            <v>52</v>
          </cell>
          <cell r="D1851" t="str">
            <v>522</v>
          </cell>
          <cell r="E1851" t="str">
            <v>99</v>
          </cell>
          <cell r="F1851" t="str">
            <v>ExpenditureFinanceBuilding MaintenanceGeneral</v>
          </cell>
          <cell r="H1851" t="str">
            <v/>
          </cell>
          <cell r="I1851" t="str">
            <v/>
          </cell>
          <cell r="J1851">
            <v>0</v>
          </cell>
          <cell r="K1851">
            <v>0</v>
          </cell>
          <cell r="L1851">
            <v>0</v>
          </cell>
        </row>
        <row r="1852">
          <cell r="A1852" t="str">
            <v>505252399</v>
          </cell>
          <cell r="B1852" t="str">
            <v>50</v>
          </cell>
          <cell r="C1852" t="str">
            <v>52</v>
          </cell>
          <cell r="D1852" t="str">
            <v>523</v>
          </cell>
          <cell r="E1852" t="str">
            <v>99</v>
          </cell>
          <cell r="F1852" t="str">
            <v>ExpenditureFinanceStationeryGeneral</v>
          </cell>
          <cell r="H1852" t="str">
            <v/>
          </cell>
          <cell r="I1852" t="str">
            <v/>
          </cell>
          <cell r="J1852">
            <v>0</v>
          </cell>
          <cell r="K1852">
            <v>0</v>
          </cell>
          <cell r="L1852">
            <v>0</v>
          </cell>
        </row>
        <row r="1853">
          <cell r="A1853" t="str">
            <v>505252410</v>
          </cell>
          <cell r="B1853" t="str">
            <v>50</v>
          </cell>
          <cell r="C1853" t="str">
            <v>52</v>
          </cell>
          <cell r="D1853" t="str">
            <v>524</v>
          </cell>
          <cell r="E1853" t="str">
            <v>10</v>
          </cell>
          <cell r="F1853" t="str">
            <v>ExpenditureFinancePostage &amp; StampsFord</v>
          </cell>
          <cell r="H1853" t="str">
            <v/>
          </cell>
          <cell r="I1853" t="str">
            <v/>
          </cell>
          <cell r="J1853">
            <v>0</v>
          </cell>
          <cell r="K1853">
            <v>0</v>
          </cell>
          <cell r="L1853">
            <v>0</v>
          </cell>
        </row>
        <row r="1854">
          <cell r="A1854" t="str">
            <v>505252421</v>
          </cell>
          <cell r="B1854" t="str">
            <v>50</v>
          </cell>
          <cell r="C1854" t="str">
            <v>52</v>
          </cell>
          <cell r="D1854" t="str">
            <v>524</v>
          </cell>
          <cell r="E1854" t="str">
            <v>21</v>
          </cell>
          <cell r="F1854" t="str">
            <v>ExpenditureFinancePostage &amp; StampsV/S-Bajaj 2Wheeler</v>
          </cell>
          <cell r="H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A1855" t="str">
            <v>505252499</v>
          </cell>
          <cell r="B1855" t="str">
            <v>50</v>
          </cell>
          <cell r="C1855" t="str">
            <v>52</v>
          </cell>
          <cell r="D1855" t="str">
            <v>524</v>
          </cell>
          <cell r="E1855" t="str">
            <v>99</v>
          </cell>
          <cell r="F1855" t="str">
            <v>ExpenditureFinancePostage &amp; StampsGeneral</v>
          </cell>
          <cell r="H1855">
            <v>3014</v>
          </cell>
          <cell r="I1855" t="str">
            <v/>
          </cell>
          <cell r="J1855">
            <v>3014</v>
          </cell>
          <cell r="K1855">
            <v>0</v>
          </cell>
          <cell r="L1855">
            <v>3014</v>
          </cell>
        </row>
        <row r="1856">
          <cell r="A1856" t="str">
            <v>505252599</v>
          </cell>
          <cell r="B1856" t="str">
            <v>50</v>
          </cell>
          <cell r="C1856" t="str">
            <v>52</v>
          </cell>
          <cell r="D1856" t="str">
            <v>525</v>
          </cell>
          <cell r="E1856" t="str">
            <v>99</v>
          </cell>
          <cell r="F1856" t="str">
            <v>ExpenditureFinancePrintingGeneral</v>
          </cell>
          <cell r="H1856" t="str">
            <v/>
          </cell>
          <cell r="I1856" t="str">
            <v/>
          </cell>
          <cell r="J1856">
            <v>0</v>
          </cell>
          <cell r="K1856">
            <v>0</v>
          </cell>
          <cell r="L1856">
            <v>0</v>
          </cell>
        </row>
        <row r="1857">
          <cell r="A1857" t="str">
            <v>505252699</v>
          </cell>
          <cell r="B1857" t="str">
            <v>50</v>
          </cell>
          <cell r="C1857" t="str">
            <v>52</v>
          </cell>
          <cell r="D1857" t="str">
            <v>526</v>
          </cell>
          <cell r="E1857" t="str">
            <v>99</v>
          </cell>
          <cell r="F1857" t="str">
            <v>ExpenditureFinanceMagazines &amp; PeriodicalsGeneral</v>
          </cell>
          <cell r="H1857" t="str">
            <v/>
          </cell>
          <cell r="I1857" t="str">
            <v/>
          </cell>
          <cell r="J1857">
            <v>0</v>
          </cell>
          <cell r="K1857">
            <v>0</v>
          </cell>
          <cell r="L1857">
            <v>0</v>
          </cell>
        </row>
        <row r="1858">
          <cell r="A1858" t="str">
            <v>505252799</v>
          </cell>
          <cell r="B1858" t="str">
            <v>50</v>
          </cell>
          <cell r="C1858" t="str">
            <v>52</v>
          </cell>
          <cell r="D1858" t="str">
            <v>527</v>
          </cell>
          <cell r="E1858" t="str">
            <v>99</v>
          </cell>
          <cell r="F1858" t="str">
            <v>ExpenditureFinanceRefreshmentsGeneral</v>
          </cell>
          <cell r="H1858" t="str">
            <v/>
          </cell>
          <cell r="I1858" t="str">
            <v/>
          </cell>
          <cell r="J1858">
            <v>0</v>
          </cell>
          <cell r="K1858">
            <v>0</v>
          </cell>
          <cell r="L1858">
            <v>0</v>
          </cell>
        </row>
        <row r="1859">
          <cell r="A1859" t="str">
            <v>505252899</v>
          </cell>
          <cell r="B1859" t="str">
            <v>50</v>
          </cell>
          <cell r="C1859" t="str">
            <v>52</v>
          </cell>
          <cell r="D1859" t="str">
            <v>528</v>
          </cell>
          <cell r="E1859" t="str">
            <v>99</v>
          </cell>
          <cell r="F1859" t="str">
            <v>ExpenditureFinanceMiscellaneousGeneral</v>
          </cell>
          <cell r="H1859">
            <v>716.2</v>
          </cell>
          <cell r="I1859" t="str">
            <v/>
          </cell>
          <cell r="J1859">
            <v>716.2</v>
          </cell>
          <cell r="K1859">
            <v>0</v>
          </cell>
          <cell r="L1859">
            <v>716.2</v>
          </cell>
        </row>
        <row r="1860">
          <cell r="A1860" t="str">
            <v>505252999</v>
          </cell>
          <cell r="B1860" t="str">
            <v>50</v>
          </cell>
          <cell r="C1860" t="str">
            <v>52</v>
          </cell>
          <cell r="D1860" t="str">
            <v>529</v>
          </cell>
          <cell r="E1860" t="str">
            <v>99</v>
          </cell>
          <cell r="F1860" t="str">
            <v>ExpenditureFinanceAdvertisingGeneral</v>
          </cell>
          <cell r="H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A1861" t="str">
            <v>505253199</v>
          </cell>
          <cell r="B1861" t="str">
            <v>50</v>
          </cell>
          <cell r="C1861" t="str">
            <v>52</v>
          </cell>
          <cell r="D1861" t="str">
            <v>531</v>
          </cell>
          <cell r="E1861" t="str">
            <v>99</v>
          </cell>
          <cell r="F1861" t="str">
            <v>ExpenditureFinanceProfessional FeesGeneral</v>
          </cell>
          <cell r="H1861" t="str">
            <v/>
          </cell>
          <cell r="I1861" t="str">
            <v/>
          </cell>
          <cell r="J1861">
            <v>0</v>
          </cell>
          <cell r="K1861">
            <v>0</v>
          </cell>
          <cell r="L1861">
            <v>0</v>
          </cell>
        </row>
        <row r="1862">
          <cell r="A1862" t="str">
            <v>505253299</v>
          </cell>
          <cell r="B1862" t="str">
            <v>50</v>
          </cell>
          <cell r="C1862" t="str">
            <v>52</v>
          </cell>
          <cell r="D1862" t="str">
            <v>532</v>
          </cell>
          <cell r="E1862" t="str">
            <v>99</v>
          </cell>
          <cell r="F1862" t="str">
            <v>ExpenditureFinanceLegal ExpensesGeneral</v>
          </cell>
          <cell r="H1862" t="str">
            <v/>
          </cell>
          <cell r="I1862" t="str">
            <v/>
          </cell>
          <cell r="J1862">
            <v>0</v>
          </cell>
          <cell r="K1862">
            <v>0</v>
          </cell>
          <cell r="L1862">
            <v>0</v>
          </cell>
        </row>
        <row r="1863">
          <cell r="A1863" t="str">
            <v>505253499</v>
          </cell>
          <cell r="B1863" t="str">
            <v>50</v>
          </cell>
          <cell r="C1863" t="str">
            <v>52</v>
          </cell>
          <cell r="D1863" t="str">
            <v>534</v>
          </cell>
          <cell r="E1863" t="str">
            <v>99</v>
          </cell>
          <cell r="F1863" t="str">
            <v>ExpenditureFinanceMedical &amp; TeaGeneral</v>
          </cell>
          <cell r="H1863" t="str">
            <v/>
          </cell>
          <cell r="I1863" t="str">
            <v/>
          </cell>
          <cell r="J1863">
            <v>0</v>
          </cell>
          <cell r="K1863">
            <v>0</v>
          </cell>
          <cell r="L1863">
            <v>0</v>
          </cell>
        </row>
        <row r="1864">
          <cell r="A1864" t="str">
            <v>505255099</v>
          </cell>
          <cell r="B1864" t="str">
            <v>50</v>
          </cell>
          <cell r="C1864" t="str">
            <v>52</v>
          </cell>
          <cell r="D1864" t="str">
            <v>550</v>
          </cell>
          <cell r="E1864" t="str">
            <v>99</v>
          </cell>
          <cell r="F1864" t="str">
            <v>ExpenditureFinanceOffice Equipment MaintenanceGeneral</v>
          </cell>
          <cell r="H1864" t="str">
            <v/>
          </cell>
          <cell r="I1864" t="str">
            <v/>
          </cell>
          <cell r="J1864">
            <v>0</v>
          </cell>
          <cell r="K1864">
            <v>0</v>
          </cell>
          <cell r="L1864">
            <v>0</v>
          </cell>
        </row>
        <row r="1865">
          <cell r="A1865" t="str">
            <v>505255399</v>
          </cell>
          <cell r="B1865" t="str">
            <v>50</v>
          </cell>
          <cell r="C1865" t="str">
            <v>52</v>
          </cell>
          <cell r="D1865" t="str">
            <v>553</v>
          </cell>
          <cell r="E1865" t="str">
            <v>99</v>
          </cell>
          <cell r="F1865" t="str">
            <v>ExpenditureFinanceOther InterestGeneral</v>
          </cell>
          <cell r="H1865" t="str">
            <v/>
          </cell>
          <cell r="I1865" t="str">
            <v/>
          </cell>
          <cell r="J1865">
            <v>0</v>
          </cell>
          <cell r="K1865">
            <v>0</v>
          </cell>
          <cell r="L1865">
            <v>0</v>
          </cell>
        </row>
        <row r="1866">
          <cell r="A1866" t="str">
            <v>505255499</v>
          </cell>
          <cell r="B1866" t="str">
            <v>50</v>
          </cell>
          <cell r="C1866" t="str">
            <v>52</v>
          </cell>
          <cell r="D1866" t="str">
            <v>554</v>
          </cell>
          <cell r="E1866" t="str">
            <v>99</v>
          </cell>
          <cell r="F1866" t="str">
            <v>ExpenditureFinanceBangalaw MaintenanceGeneral</v>
          </cell>
          <cell r="H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A1867" t="str">
            <v>505255699</v>
          </cell>
          <cell r="B1867" t="str">
            <v>50</v>
          </cell>
          <cell r="C1867" t="str">
            <v>52</v>
          </cell>
          <cell r="D1867" t="str">
            <v>556</v>
          </cell>
          <cell r="E1867" t="str">
            <v>99</v>
          </cell>
          <cell r="F1867" t="str">
            <v>ExpenditureFinanceMaintenanceGeneral</v>
          </cell>
          <cell r="H1867" t="str">
            <v/>
          </cell>
          <cell r="I1867" t="str">
            <v/>
          </cell>
          <cell r="J1867">
            <v>0</v>
          </cell>
          <cell r="K1867">
            <v>0</v>
          </cell>
          <cell r="L1867">
            <v>0</v>
          </cell>
        </row>
        <row r="1868">
          <cell r="A1868" t="str">
            <v>505256399</v>
          </cell>
          <cell r="B1868" t="str">
            <v>50</v>
          </cell>
          <cell r="C1868" t="str">
            <v>52</v>
          </cell>
          <cell r="D1868" t="str">
            <v>563</v>
          </cell>
          <cell r="E1868" t="str">
            <v>99</v>
          </cell>
          <cell r="F1868" t="str">
            <v>ExpenditureFinanceFuel &amp; OilGeneral</v>
          </cell>
          <cell r="H1868">
            <v>74349.240000000005</v>
          </cell>
          <cell r="I1868" t="str">
            <v/>
          </cell>
          <cell r="J1868">
            <v>74349.240000000005</v>
          </cell>
          <cell r="K1868">
            <v>0</v>
          </cell>
          <cell r="L1868">
            <v>74349.240000000005</v>
          </cell>
        </row>
        <row r="1869">
          <cell r="A1869" t="str">
            <v>505350199</v>
          </cell>
          <cell r="B1869" t="str">
            <v>50</v>
          </cell>
          <cell r="C1869" t="str">
            <v>53</v>
          </cell>
          <cell r="D1869" t="str">
            <v>501</v>
          </cell>
          <cell r="E1869" t="str">
            <v>99</v>
          </cell>
          <cell r="F1869" t="str">
            <v>ExpenditureServer MaintenanceExecutive SalariesGeneral</v>
          </cell>
          <cell r="H1869" t="str">
            <v/>
          </cell>
          <cell r="I1869" t="str">
            <v/>
          </cell>
          <cell r="J1869">
            <v>0</v>
          </cell>
          <cell r="K1869">
            <v>0</v>
          </cell>
          <cell r="L1869">
            <v>0</v>
          </cell>
        </row>
        <row r="1870">
          <cell r="A1870" t="str">
            <v>505350299</v>
          </cell>
          <cell r="B1870" t="str">
            <v>50</v>
          </cell>
          <cell r="C1870" t="str">
            <v>53</v>
          </cell>
          <cell r="D1870" t="str">
            <v>502</v>
          </cell>
          <cell r="E1870" t="str">
            <v>99</v>
          </cell>
          <cell r="F1870" t="str">
            <v>ExpenditureServer MaintenanceStaff SalariesGeneral</v>
          </cell>
          <cell r="H1870" t="str">
            <v/>
          </cell>
          <cell r="I1870" t="str">
            <v/>
          </cell>
          <cell r="J1870">
            <v>0</v>
          </cell>
          <cell r="K1870">
            <v>0</v>
          </cell>
          <cell r="L1870">
            <v>0</v>
          </cell>
        </row>
        <row r="1871">
          <cell r="A1871" t="str">
            <v>505350399</v>
          </cell>
          <cell r="B1871" t="str">
            <v>50</v>
          </cell>
          <cell r="C1871" t="str">
            <v>53</v>
          </cell>
          <cell r="D1871" t="str">
            <v>503</v>
          </cell>
          <cell r="E1871" t="str">
            <v>99</v>
          </cell>
          <cell r="F1871" t="str">
            <v>ExpenditureServer MaintenanceBonus &amp; GratuityGeneral</v>
          </cell>
          <cell r="H1871" t="str">
            <v/>
          </cell>
          <cell r="I1871" t="str">
            <v/>
          </cell>
          <cell r="J1871">
            <v>0</v>
          </cell>
          <cell r="K1871">
            <v>0</v>
          </cell>
          <cell r="L1871">
            <v>0</v>
          </cell>
        </row>
        <row r="1872">
          <cell r="A1872" t="str">
            <v>505350599</v>
          </cell>
          <cell r="B1872" t="str">
            <v>50</v>
          </cell>
          <cell r="C1872" t="str">
            <v>53</v>
          </cell>
          <cell r="D1872" t="str">
            <v>505</v>
          </cell>
          <cell r="E1872" t="str">
            <v>99</v>
          </cell>
          <cell r="F1872" t="str">
            <v>ExpenditureServer MaintenanceStaff Benefits &amp; WelfareGeneral</v>
          </cell>
          <cell r="H1872" t="str">
            <v/>
          </cell>
          <cell r="I1872" t="str">
            <v/>
          </cell>
          <cell r="J1872">
            <v>0</v>
          </cell>
          <cell r="K1872">
            <v>0</v>
          </cell>
          <cell r="L1872">
            <v>0</v>
          </cell>
        </row>
        <row r="1873">
          <cell r="A1873" t="str">
            <v>505350699</v>
          </cell>
          <cell r="B1873" t="str">
            <v>50</v>
          </cell>
          <cell r="C1873" t="str">
            <v>53</v>
          </cell>
          <cell r="D1873" t="str">
            <v>506</v>
          </cell>
          <cell r="E1873" t="str">
            <v>99</v>
          </cell>
          <cell r="F1873" t="str">
            <v>ExpenditureServer MaintenanceStaff TrainingGeneral</v>
          </cell>
          <cell r="H1873" t="str">
            <v/>
          </cell>
          <cell r="I1873" t="str">
            <v/>
          </cell>
          <cell r="J1873">
            <v>0</v>
          </cell>
          <cell r="K1873">
            <v>0</v>
          </cell>
          <cell r="L1873">
            <v>0</v>
          </cell>
        </row>
        <row r="1874">
          <cell r="A1874" t="str">
            <v>505350799</v>
          </cell>
          <cell r="B1874" t="str">
            <v>50</v>
          </cell>
          <cell r="C1874" t="str">
            <v>53</v>
          </cell>
          <cell r="D1874" t="str">
            <v>507</v>
          </cell>
          <cell r="E1874" t="str">
            <v>99</v>
          </cell>
          <cell r="F1874" t="str">
            <v>ExpenditureServer MaintenanceRent &amp; RatesGeneral</v>
          </cell>
          <cell r="H1874" t="str">
            <v/>
          </cell>
          <cell r="I1874" t="str">
            <v/>
          </cell>
          <cell r="J1874">
            <v>0</v>
          </cell>
          <cell r="K1874">
            <v>0</v>
          </cell>
          <cell r="L1874">
            <v>0</v>
          </cell>
        </row>
        <row r="1875">
          <cell r="A1875" t="str">
            <v>505350899</v>
          </cell>
          <cell r="B1875" t="str">
            <v>50</v>
          </cell>
          <cell r="C1875" t="str">
            <v>53</v>
          </cell>
          <cell r="D1875" t="str">
            <v>508</v>
          </cell>
          <cell r="E1875" t="str">
            <v>99</v>
          </cell>
          <cell r="F1875" t="str">
            <v>ExpenditureServer MaintenanceElectricityGeneral</v>
          </cell>
          <cell r="H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A1876" t="str">
            <v>505350920</v>
          </cell>
          <cell r="B1876" t="str">
            <v>50</v>
          </cell>
          <cell r="C1876" t="str">
            <v>53</v>
          </cell>
          <cell r="D1876" t="str">
            <v>509</v>
          </cell>
          <cell r="E1876" t="str">
            <v>20</v>
          </cell>
          <cell r="F1876" t="str">
            <v>ExpenditureServer MaintenanceTravelling &amp; SubsistanceBajaj</v>
          </cell>
          <cell r="H1876" t="str">
            <v/>
          </cell>
          <cell r="I1876" t="str">
            <v/>
          </cell>
          <cell r="J1876">
            <v>0</v>
          </cell>
          <cell r="K1876">
            <v>0</v>
          </cell>
          <cell r="L1876">
            <v>0</v>
          </cell>
        </row>
        <row r="1877">
          <cell r="A1877" t="str">
            <v>505350999</v>
          </cell>
          <cell r="B1877" t="str">
            <v>50</v>
          </cell>
          <cell r="C1877" t="str">
            <v>53</v>
          </cell>
          <cell r="D1877" t="str">
            <v>509</v>
          </cell>
          <cell r="E1877" t="str">
            <v>99</v>
          </cell>
          <cell r="F1877" t="str">
            <v>ExpenditureServer MaintenanceTravelling &amp; SubsistanceGeneral</v>
          </cell>
          <cell r="H1877">
            <v>1445</v>
          </cell>
          <cell r="I1877" t="str">
            <v/>
          </cell>
          <cell r="J1877">
            <v>1445</v>
          </cell>
          <cell r="K1877">
            <v>0</v>
          </cell>
          <cell r="L1877">
            <v>1445</v>
          </cell>
        </row>
        <row r="1878">
          <cell r="A1878" t="str">
            <v>505351099</v>
          </cell>
          <cell r="B1878" t="str">
            <v>50</v>
          </cell>
          <cell r="C1878" t="str">
            <v>53</v>
          </cell>
          <cell r="D1878" t="str">
            <v>510</v>
          </cell>
          <cell r="E1878" t="str">
            <v>99</v>
          </cell>
          <cell r="F1878" t="str">
            <v>ExpenditureServer MaintenanceForeign TravelingGeneral</v>
          </cell>
          <cell r="H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A1879" t="str">
            <v>505351199</v>
          </cell>
          <cell r="B1879" t="str">
            <v>50</v>
          </cell>
          <cell r="C1879" t="str">
            <v>53</v>
          </cell>
          <cell r="D1879" t="str">
            <v>511</v>
          </cell>
          <cell r="E1879" t="str">
            <v>99</v>
          </cell>
          <cell r="F1879" t="str">
            <v>ExpenditureServer MaintenanceVehicle MaintenanceGeneral</v>
          </cell>
          <cell r="H1879">
            <v>1685</v>
          </cell>
          <cell r="I1879" t="str">
            <v/>
          </cell>
          <cell r="J1879">
            <v>1685</v>
          </cell>
          <cell r="K1879">
            <v>0</v>
          </cell>
          <cell r="L1879">
            <v>1685</v>
          </cell>
        </row>
        <row r="1880">
          <cell r="A1880" t="str">
            <v>505351299</v>
          </cell>
          <cell r="B1880" t="str">
            <v>50</v>
          </cell>
          <cell r="C1880" t="str">
            <v>53</v>
          </cell>
          <cell r="D1880" t="str">
            <v>512</v>
          </cell>
          <cell r="E1880" t="str">
            <v>99</v>
          </cell>
          <cell r="F1880" t="str">
            <v>ExpenditureServer MaintenanceDepreciationGeneral</v>
          </cell>
          <cell r="H1880">
            <v>864663.51</v>
          </cell>
          <cell r="I1880" t="str">
            <v/>
          </cell>
          <cell r="J1880">
            <v>864663.51</v>
          </cell>
          <cell r="K1880">
            <v>0</v>
          </cell>
          <cell r="L1880">
            <v>864663.51</v>
          </cell>
        </row>
        <row r="1881">
          <cell r="A1881" t="str">
            <v>505351399</v>
          </cell>
          <cell r="B1881" t="str">
            <v>50</v>
          </cell>
          <cell r="C1881" t="str">
            <v>53</v>
          </cell>
          <cell r="D1881" t="str">
            <v>513</v>
          </cell>
          <cell r="E1881" t="str">
            <v>99</v>
          </cell>
          <cell r="F1881" t="str">
            <v>ExpenditureServer MaintenanceSales PromotionGeneral</v>
          </cell>
          <cell r="H1881" t="str">
            <v/>
          </cell>
          <cell r="I1881" t="str">
            <v/>
          </cell>
          <cell r="J1881">
            <v>0</v>
          </cell>
          <cell r="K1881">
            <v>0</v>
          </cell>
          <cell r="L1881">
            <v>0</v>
          </cell>
        </row>
        <row r="1882">
          <cell r="A1882" t="str">
            <v>505351699</v>
          </cell>
          <cell r="B1882" t="str">
            <v>50</v>
          </cell>
          <cell r="C1882" t="str">
            <v>53</v>
          </cell>
          <cell r="D1882" t="str">
            <v>516</v>
          </cell>
          <cell r="E1882" t="str">
            <v>99</v>
          </cell>
          <cell r="F1882" t="str">
            <v>ExpenditureServer MaintenanceTelephoneGeneral</v>
          </cell>
          <cell r="H1882">
            <v>431.28</v>
          </cell>
          <cell r="I1882" t="str">
            <v/>
          </cell>
          <cell r="J1882">
            <v>431.28</v>
          </cell>
          <cell r="K1882">
            <v>0</v>
          </cell>
          <cell r="L1882">
            <v>431.28</v>
          </cell>
        </row>
        <row r="1883">
          <cell r="A1883" t="str">
            <v>505351899</v>
          </cell>
          <cell r="B1883" t="str">
            <v>50</v>
          </cell>
          <cell r="C1883" t="str">
            <v>53</v>
          </cell>
          <cell r="D1883" t="str">
            <v>518</v>
          </cell>
          <cell r="E1883" t="str">
            <v>99</v>
          </cell>
          <cell r="F1883" t="str">
            <v>ExpenditureServer MaintenanceInsuranceGeneral</v>
          </cell>
          <cell r="H1883" t="str">
            <v/>
          </cell>
          <cell r="I1883" t="str">
            <v/>
          </cell>
          <cell r="J1883">
            <v>0</v>
          </cell>
          <cell r="K1883">
            <v>0</v>
          </cell>
          <cell r="L1883">
            <v>0</v>
          </cell>
        </row>
        <row r="1884">
          <cell r="A1884" t="str">
            <v>505351999</v>
          </cell>
          <cell r="B1884" t="str">
            <v>50</v>
          </cell>
          <cell r="C1884" t="str">
            <v>53</v>
          </cell>
          <cell r="D1884" t="str">
            <v>519</v>
          </cell>
          <cell r="E1884" t="str">
            <v>99</v>
          </cell>
          <cell r="F1884" t="str">
            <v>ExpenditureServer MaintenanceRenewals &amp; LicensesGeneral</v>
          </cell>
          <cell r="H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A1885" t="str">
            <v>505352199</v>
          </cell>
          <cell r="B1885" t="str">
            <v>50</v>
          </cell>
          <cell r="C1885" t="str">
            <v>53</v>
          </cell>
          <cell r="D1885" t="str">
            <v>521</v>
          </cell>
          <cell r="E1885" t="str">
            <v>99</v>
          </cell>
          <cell r="F1885" t="str">
            <v>ExpenditureServer MaintenanceEntertainmentGeneral</v>
          </cell>
          <cell r="H1885" t="str">
            <v/>
          </cell>
          <cell r="I1885" t="str">
            <v/>
          </cell>
          <cell r="J1885">
            <v>0</v>
          </cell>
          <cell r="K1885">
            <v>0</v>
          </cell>
          <cell r="L1885">
            <v>0</v>
          </cell>
        </row>
        <row r="1886">
          <cell r="A1886" t="str">
            <v>505352299</v>
          </cell>
          <cell r="B1886" t="str">
            <v>50</v>
          </cell>
          <cell r="C1886" t="str">
            <v>53</v>
          </cell>
          <cell r="D1886" t="str">
            <v>522</v>
          </cell>
          <cell r="E1886" t="str">
            <v>99</v>
          </cell>
          <cell r="F1886" t="str">
            <v>ExpenditureServer MaintenanceBuilding MaintenanceGeneral</v>
          </cell>
          <cell r="H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A1887" t="str">
            <v>505352399</v>
          </cell>
          <cell r="B1887" t="str">
            <v>50</v>
          </cell>
          <cell r="C1887" t="str">
            <v>53</v>
          </cell>
          <cell r="D1887" t="str">
            <v>523</v>
          </cell>
          <cell r="E1887" t="str">
            <v>99</v>
          </cell>
          <cell r="F1887" t="str">
            <v>ExpenditureServer MaintenanceStationeryGeneral</v>
          </cell>
          <cell r="H1887" t="str">
            <v/>
          </cell>
          <cell r="I1887" t="str">
            <v/>
          </cell>
          <cell r="J1887">
            <v>0</v>
          </cell>
          <cell r="K1887">
            <v>0</v>
          </cell>
          <cell r="L1887">
            <v>0</v>
          </cell>
        </row>
        <row r="1888">
          <cell r="A1888" t="str">
            <v>505352499</v>
          </cell>
          <cell r="B1888" t="str">
            <v>50</v>
          </cell>
          <cell r="C1888" t="str">
            <v>53</v>
          </cell>
          <cell r="D1888" t="str">
            <v>524</v>
          </cell>
          <cell r="E1888" t="str">
            <v>99</v>
          </cell>
          <cell r="F1888" t="str">
            <v>ExpenditureServer MaintenancePostage &amp; StampsGeneral</v>
          </cell>
          <cell r="H1888" t="str">
            <v/>
          </cell>
          <cell r="I1888" t="str">
            <v/>
          </cell>
          <cell r="J1888">
            <v>0</v>
          </cell>
          <cell r="K1888">
            <v>0</v>
          </cell>
          <cell r="L1888">
            <v>0</v>
          </cell>
        </row>
        <row r="1889">
          <cell r="A1889" t="str">
            <v>505352699</v>
          </cell>
          <cell r="B1889" t="str">
            <v>50</v>
          </cell>
          <cell r="C1889" t="str">
            <v>53</v>
          </cell>
          <cell r="D1889" t="str">
            <v>526</v>
          </cell>
          <cell r="E1889" t="str">
            <v>99</v>
          </cell>
          <cell r="F1889" t="str">
            <v>ExpenditureServer MaintenanceMagazines &amp; PeriodicalsGeneral</v>
          </cell>
          <cell r="H1889" t="str">
            <v/>
          </cell>
          <cell r="I1889" t="str">
            <v/>
          </cell>
          <cell r="J1889">
            <v>0</v>
          </cell>
          <cell r="K1889">
            <v>0</v>
          </cell>
          <cell r="L1889">
            <v>0</v>
          </cell>
        </row>
        <row r="1890">
          <cell r="A1890" t="str">
            <v>505352799</v>
          </cell>
          <cell r="B1890" t="str">
            <v>50</v>
          </cell>
          <cell r="C1890" t="str">
            <v>53</v>
          </cell>
          <cell r="D1890" t="str">
            <v>527</v>
          </cell>
          <cell r="E1890" t="str">
            <v>99</v>
          </cell>
          <cell r="F1890" t="str">
            <v>ExpenditureServer MaintenanceRefreshmentsGeneral</v>
          </cell>
          <cell r="H1890" t="str">
            <v/>
          </cell>
          <cell r="I1890" t="str">
            <v/>
          </cell>
          <cell r="J1890">
            <v>0</v>
          </cell>
          <cell r="K1890">
            <v>0</v>
          </cell>
          <cell r="L1890">
            <v>0</v>
          </cell>
        </row>
        <row r="1891">
          <cell r="A1891" t="str">
            <v>505352899</v>
          </cell>
          <cell r="B1891" t="str">
            <v>50</v>
          </cell>
          <cell r="C1891" t="str">
            <v>53</v>
          </cell>
          <cell r="D1891" t="str">
            <v>528</v>
          </cell>
          <cell r="E1891" t="str">
            <v>99</v>
          </cell>
          <cell r="F1891" t="str">
            <v>ExpenditureServer MaintenanceMiscellaneousGeneral</v>
          </cell>
          <cell r="H1891" t="str">
            <v/>
          </cell>
          <cell r="I1891" t="str">
            <v/>
          </cell>
          <cell r="J1891">
            <v>0</v>
          </cell>
          <cell r="K1891">
            <v>0</v>
          </cell>
          <cell r="L1891">
            <v>0</v>
          </cell>
        </row>
        <row r="1892">
          <cell r="A1892" t="str">
            <v>505353199</v>
          </cell>
          <cell r="B1892" t="str">
            <v>50</v>
          </cell>
          <cell r="C1892" t="str">
            <v>53</v>
          </cell>
          <cell r="D1892" t="str">
            <v>531</v>
          </cell>
          <cell r="E1892" t="str">
            <v>99</v>
          </cell>
          <cell r="F1892" t="str">
            <v>ExpenditureServer MaintenanceProfessional FeesGeneral</v>
          </cell>
          <cell r="H1892" t="str">
            <v/>
          </cell>
          <cell r="I1892" t="str">
            <v/>
          </cell>
          <cell r="J1892">
            <v>0</v>
          </cell>
          <cell r="K1892">
            <v>0</v>
          </cell>
          <cell r="L1892">
            <v>0</v>
          </cell>
        </row>
        <row r="1893">
          <cell r="A1893" t="str">
            <v>505355010</v>
          </cell>
          <cell r="B1893" t="str">
            <v>50</v>
          </cell>
          <cell r="C1893" t="str">
            <v>53</v>
          </cell>
          <cell r="D1893" t="str">
            <v>550</v>
          </cell>
          <cell r="E1893" t="str">
            <v>10</v>
          </cell>
          <cell r="F1893" t="str">
            <v>ExpenditureServer MaintenanceOffice Equipment MaintenanceFord</v>
          </cell>
          <cell r="H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A1894" t="str">
            <v>505355099</v>
          </cell>
          <cell r="B1894" t="str">
            <v>50</v>
          </cell>
          <cell r="C1894" t="str">
            <v>53</v>
          </cell>
          <cell r="D1894" t="str">
            <v>550</v>
          </cell>
          <cell r="E1894" t="str">
            <v>99</v>
          </cell>
          <cell r="F1894" t="str">
            <v>ExpenditureServer MaintenanceOffice Equipment MaintenanceGeneral</v>
          </cell>
          <cell r="H1894">
            <v>1684541</v>
          </cell>
          <cell r="I1894" t="str">
            <v/>
          </cell>
          <cell r="J1894">
            <v>1684541</v>
          </cell>
          <cell r="K1894">
            <v>-1617313</v>
          </cell>
          <cell r="L1894">
            <v>67228</v>
          </cell>
        </row>
        <row r="1895">
          <cell r="A1895" t="str">
            <v>505355699</v>
          </cell>
          <cell r="B1895" t="str">
            <v>50</v>
          </cell>
          <cell r="C1895" t="str">
            <v>53</v>
          </cell>
          <cell r="D1895" t="str">
            <v>556</v>
          </cell>
          <cell r="E1895" t="str">
            <v>99</v>
          </cell>
          <cell r="F1895" t="str">
            <v>ExpenditureServer MaintenanceMaintenanceGeneral</v>
          </cell>
          <cell r="H1895">
            <v>3419259.75</v>
          </cell>
          <cell r="I1895" t="str">
            <v/>
          </cell>
          <cell r="J1895">
            <v>3419259.75</v>
          </cell>
          <cell r="K1895">
            <v>-1467438</v>
          </cell>
          <cell r="L1895">
            <v>1951821.75</v>
          </cell>
        </row>
        <row r="1896">
          <cell r="A1896" t="str">
            <v>505355899</v>
          </cell>
          <cell r="B1896" t="str">
            <v>50</v>
          </cell>
          <cell r="C1896" t="str">
            <v>53</v>
          </cell>
          <cell r="D1896" t="str">
            <v>558</v>
          </cell>
          <cell r="E1896" t="str">
            <v>99</v>
          </cell>
          <cell r="F1896" t="str">
            <v>ExpenditureServer MaintenanceResearch &amp; DevelopmentGeneral</v>
          </cell>
          <cell r="H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A1897" t="str">
            <v>505356399</v>
          </cell>
          <cell r="B1897" t="str">
            <v>50</v>
          </cell>
          <cell r="C1897" t="str">
            <v>53</v>
          </cell>
          <cell r="D1897" t="str">
            <v>563</v>
          </cell>
          <cell r="E1897" t="str">
            <v>99</v>
          </cell>
          <cell r="F1897" t="str">
            <v>ExpenditureServer MaintenanceFuel &amp; OilGeneral</v>
          </cell>
          <cell r="H1897">
            <v>27884.34</v>
          </cell>
          <cell r="I1897" t="str">
            <v/>
          </cell>
          <cell r="J1897">
            <v>27884.34</v>
          </cell>
          <cell r="K1897">
            <v>0</v>
          </cell>
          <cell r="L1897">
            <v>27884.34</v>
          </cell>
        </row>
        <row r="1898">
          <cell r="A1898" t="str">
            <v>505450199</v>
          </cell>
          <cell r="B1898" t="str">
            <v>50</v>
          </cell>
          <cell r="C1898" t="str">
            <v>54</v>
          </cell>
          <cell r="D1898" t="str">
            <v>501</v>
          </cell>
          <cell r="E1898" t="str">
            <v>99</v>
          </cell>
          <cell r="F1898" t="str">
            <v>ExpenditurePersonnelExecutive SalariesGeneral</v>
          </cell>
          <cell r="H1898">
            <v>159996.06</v>
          </cell>
          <cell r="I1898" t="str">
            <v/>
          </cell>
          <cell r="J1898">
            <v>159996.06</v>
          </cell>
          <cell r="K1898">
            <v>0</v>
          </cell>
          <cell r="L1898">
            <v>159996.06</v>
          </cell>
        </row>
        <row r="1899">
          <cell r="A1899" t="str">
            <v>505450299</v>
          </cell>
          <cell r="B1899" t="str">
            <v>50</v>
          </cell>
          <cell r="C1899" t="str">
            <v>54</v>
          </cell>
          <cell r="D1899" t="str">
            <v>502</v>
          </cell>
          <cell r="E1899" t="str">
            <v>99</v>
          </cell>
          <cell r="F1899" t="str">
            <v>ExpenditurePersonnelStaff SalariesGeneral</v>
          </cell>
          <cell r="H1899">
            <v>135647</v>
          </cell>
          <cell r="I1899" t="str">
            <v/>
          </cell>
          <cell r="J1899">
            <v>135647</v>
          </cell>
          <cell r="K1899">
            <v>0</v>
          </cell>
          <cell r="L1899">
            <v>135647</v>
          </cell>
        </row>
        <row r="1900">
          <cell r="A1900" t="str">
            <v>505450399</v>
          </cell>
          <cell r="B1900" t="str">
            <v>50</v>
          </cell>
          <cell r="C1900" t="str">
            <v>54</v>
          </cell>
          <cell r="D1900" t="str">
            <v>503</v>
          </cell>
          <cell r="E1900" t="str">
            <v>99</v>
          </cell>
          <cell r="F1900" t="str">
            <v>ExpenditurePersonnelBonus &amp; GratuityGeneral</v>
          </cell>
          <cell r="H1900">
            <v>127508.28</v>
          </cell>
          <cell r="I1900">
            <v>21362.85</v>
          </cell>
          <cell r="J1900">
            <v>106145.43</v>
          </cell>
          <cell r="K1900">
            <v>0</v>
          </cell>
          <cell r="L1900">
            <v>106145.43</v>
          </cell>
        </row>
        <row r="1901">
          <cell r="A1901" t="str">
            <v>505450599</v>
          </cell>
          <cell r="B1901" t="str">
            <v>50</v>
          </cell>
          <cell r="C1901" t="str">
            <v>54</v>
          </cell>
          <cell r="D1901" t="str">
            <v>505</v>
          </cell>
          <cell r="E1901" t="str">
            <v>99</v>
          </cell>
          <cell r="F1901" t="str">
            <v>ExpenditurePersonnelStaff Benefits &amp; WelfareGeneral</v>
          </cell>
          <cell r="H1901">
            <v>3150</v>
          </cell>
          <cell r="I1901" t="str">
            <v/>
          </cell>
          <cell r="J1901">
            <v>3150</v>
          </cell>
          <cell r="K1901">
            <v>0</v>
          </cell>
          <cell r="L1901">
            <v>3150</v>
          </cell>
        </row>
        <row r="1902">
          <cell r="A1902" t="str">
            <v>505450699</v>
          </cell>
          <cell r="B1902" t="str">
            <v>50</v>
          </cell>
          <cell r="C1902" t="str">
            <v>54</v>
          </cell>
          <cell r="D1902" t="str">
            <v>506</v>
          </cell>
          <cell r="E1902" t="str">
            <v>99</v>
          </cell>
          <cell r="F1902" t="str">
            <v>ExpenditurePersonnelStaff TrainingGeneral</v>
          </cell>
          <cell r="H1902">
            <v>3375</v>
          </cell>
          <cell r="I1902" t="str">
            <v/>
          </cell>
          <cell r="J1902">
            <v>3375</v>
          </cell>
          <cell r="K1902">
            <v>0</v>
          </cell>
          <cell r="L1902">
            <v>3375</v>
          </cell>
        </row>
        <row r="1903">
          <cell r="A1903" t="str">
            <v>505450799</v>
          </cell>
          <cell r="B1903" t="str">
            <v>50</v>
          </cell>
          <cell r="C1903" t="str">
            <v>54</v>
          </cell>
          <cell r="D1903" t="str">
            <v>507</v>
          </cell>
          <cell r="E1903" t="str">
            <v>99</v>
          </cell>
          <cell r="F1903" t="str">
            <v>ExpenditurePersonnelRent &amp; RatesGeneral</v>
          </cell>
          <cell r="H1903">
            <v>3117.45</v>
          </cell>
          <cell r="I1903" t="str">
            <v/>
          </cell>
          <cell r="J1903">
            <v>3117.45</v>
          </cell>
          <cell r="K1903">
            <v>0</v>
          </cell>
          <cell r="L1903">
            <v>3117.45</v>
          </cell>
        </row>
        <row r="1904">
          <cell r="A1904" t="str">
            <v>505450899</v>
          </cell>
          <cell r="B1904" t="str">
            <v>50</v>
          </cell>
          <cell r="C1904" t="str">
            <v>54</v>
          </cell>
          <cell r="D1904" t="str">
            <v>508</v>
          </cell>
          <cell r="E1904" t="str">
            <v>99</v>
          </cell>
          <cell r="F1904" t="str">
            <v>ExpenditurePersonnelElectricityGeneral</v>
          </cell>
          <cell r="H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A1905" t="str">
            <v>505450999</v>
          </cell>
          <cell r="B1905" t="str">
            <v>50</v>
          </cell>
          <cell r="C1905" t="str">
            <v>54</v>
          </cell>
          <cell r="D1905" t="str">
            <v>509</v>
          </cell>
          <cell r="E1905" t="str">
            <v>99</v>
          </cell>
          <cell r="F1905" t="str">
            <v>ExpenditurePersonnelTravelling &amp; SubsistanceGeneral</v>
          </cell>
          <cell r="H1905">
            <v>272</v>
          </cell>
          <cell r="I1905" t="str">
            <v/>
          </cell>
          <cell r="J1905">
            <v>272</v>
          </cell>
          <cell r="K1905">
            <v>0</v>
          </cell>
          <cell r="L1905">
            <v>272</v>
          </cell>
        </row>
        <row r="1906">
          <cell r="A1906" t="str">
            <v>505451199</v>
          </cell>
          <cell r="B1906" t="str">
            <v>50</v>
          </cell>
          <cell r="C1906" t="str">
            <v>54</v>
          </cell>
          <cell r="D1906" t="str">
            <v>511</v>
          </cell>
          <cell r="E1906" t="str">
            <v>99</v>
          </cell>
          <cell r="F1906" t="str">
            <v>ExpenditurePersonnelVehicle MaintenanceGeneral</v>
          </cell>
          <cell r="H1906">
            <v>51848</v>
          </cell>
          <cell r="I1906" t="str">
            <v/>
          </cell>
          <cell r="J1906">
            <v>51848</v>
          </cell>
          <cell r="K1906">
            <v>0</v>
          </cell>
          <cell r="L1906">
            <v>51848</v>
          </cell>
        </row>
        <row r="1907">
          <cell r="A1907" t="str">
            <v>505451299</v>
          </cell>
          <cell r="B1907" t="str">
            <v>50</v>
          </cell>
          <cell r="C1907" t="str">
            <v>54</v>
          </cell>
          <cell r="D1907" t="str">
            <v>512</v>
          </cell>
          <cell r="E1907" t="str">
            <v>99</v>
          </cell>
          <cell r="F1907" t="str">
            <v>ExpenditurePersonnelDepreciationGeneral</v>
          </cell>
          <cell r="H1907">
            <v>450279</v>
          </cell>
          <cell r="I1907" t="str">
            <v/>
          </cell>
          <cell r="J1907">
            <v>450279</v>
          </cell>
          <cell r="K1907">
            <v>0</v>
          </cell>
          <cell r="L1907">
            <v>450279</v>
          </cell>
        </row>
        <row r="1908">
          <cell r="A1908" t="str">
            <v>505451599</v>
          </cell>
          <cell r="B1908" t="str">
            <v>50</v>
          </cell>
          <cell r="C1908" t="str">
            <v>54</v>
          </cell>
          <cell r="D1908" t="str">
            <v>515</v>
          </cell>
          <cell r="E1908" t="str">
            <v>99</v>
          </cell>
          <cell r="F1908" t="str">
            <v>ExpenditurePersonnelGifts &amp; ComplementsGeneral</v>
          </cell>
          <cell r="H1908" t="str">
            <v/>
          </cell>
          <cell r="I1908" t="str">
            <v/>
          </cell>
          <cell r="J1908">
            <v>0</v>
          </cell>
          <cell r="K1908">
            <v>0</v>
          </cell>
          <cell r="L1908">
            <v>0</v>
          </cell>
        </row>
        <row r="1909">
          <cell r="A1909" t="str">
            <v>505451699</v>
          </cell>
          <cell r="B1909" t="str">
            <v>50</v>
          </cell>
          <cell r="C1909" t="str">
            <v>54</v>
          </cell>
          <cell r="D1909" t="str">
            <v>516</v>
          </cell>
          <cell r="E1909" t="str">
            <v>99</v>
          </cell>
          <cell r="F1909" t="str">
            <v>ExpenditurePersonnelTelephoneGeneral</v>
          </cell>
          <cell r="H1909">
            <v>2856.19</v>
          </cell>
          <cell r="I1909" t="str">
            <v/>
          </cell>
          <cell r="J1909">
            <v>2856.19</v>
          </cell>
          <cell r="K1909">
            <v>1170.1199999999999</v>
          </cell>
          <cell r="L1909">
            <v>4026.31</v>
          </cell>
        </row>
        <row r="1910">
          <cell r="A1910" t="str">
            <v>505451899</v>
          </cell>
          <cell r="B1910" t="str">
            <v>50</v>
          </cell>
          <cell r="C1910" t="str">
            <v>54</v>
          </cell>
          <cell r="D1910" t="str">
            <v>518</v>
          </cell>
          <cell r="E1910" t="str">
            <v>99</v>
          </cell>
          <cell r="F1910" t="str">
            <v>ExpenditurePersonnelInsuranceGeneral</v>
          </cell>
          <cell r="H1910">
            <v>53002.36</v>
          </cell>
          <cell r="I1910" t="str">
            <v/>
          </cell>
          <cell r="J1910">
            <v>53002.36</v>
          </cell>
          <cell r="K1910">
            <v>0</v>
          </cell>
          <cell r="L1910">
            <v>53002.36</v>
          </cell>
        </row>
        <row r="1911">
          <cell r="A1911" t="str">
            <v>505451999</v>
          </cell>
          <cell r="B1911" t="str">
            <v>50</v>
          </cell>
          <cell r="C1911" t="str">
            <v>54</v>
          </cell>
          <cell r="D1911" t="str">
            <v>519</v>
          </cell>
          <cell r="E1911" t="str">
            <v>99</v>
          </cell>
          <cell r="F1911" t="str">
            <v>ExpenditurePersonnelRenewals &amp; LicensesGeneral</v>
          </cell>
          <cell r="H1911">
            <v>148820</v>
          </cell>
          <cell r="I1911" t="str">
            <v/>
          </cell>
          <cell r="J1911">
            <v>148820</v>
          </cell>
          <cell r="K1911">
            <v>0</v>
          </cell>
          <cell r="L1911">
            <v>148820</v>
          </cell>
        </row>
        <row r="1912">
          <cell r="A1912" t="str">
            <v>505452099</v>
          </cell>
          <cell r="B1912" t="str">
            <v>50</v>
          </cell>
          <cell r="C1912" t="str">
            <v>54</v>
          </cell>
          <cell r="D1912" t="str">
            <v>520</v>
          </cell>
          <cell r="E1912" t="str">
            <v>99</v>
          </cell>
          <cell r="F1912" t="str">
            <v>ExpenditurePersonnelCharity &amp; DonationGeneral</v>
          </cell>
          <cell r="H1912" t="str">
            <v/>
          </cell>
          <cell r="I1912" t="str">
            <v/>
          </cell>
          <cell r="J1912">
            <v>0</v>
          </cell>
          <cell r="K1912">
            <v>0</v>
          </cell>
          <cell r="L1912">
            <v>0</v>
          </cell>
        </row>
        <row r="1913">
          <cell r="A1913" t="str">
            <v>505452199</v>
          </cell>
          <cell r="B1913" t="str">
            <v>50</v>
          </cell>
          <cell r="C1913" t="str">
            <v>54</v>
          </cell>
          <cell r="D1913" t="str">
            <v>521</v>
          </cell>
          <cell r="E1913" t="str">
            <v>99</v>
          </cell>
          <cell r="F1913" t="str">
            <v>ExpenditurePersonnelEntertainmentGeneral</v>
          </cell>
          <cell r="H1913" t="str">
            <v/>
          </cell>
          <cell r="I1913" t="str">
            <v/>
          </cell>
          <cell r="J1913">
            <v>0</v>
          </cell>
          <cell r="K1913">
            <v>0</v>
          </cell>
          <cell r="L1913">
            <v>0</v>
          </cell>
        </row>
        <row r="1914">
          <cell r="A1914" t="str">
            <v>505452299</v>
          </cell>
          <cell r="B1914" t="str">
            <v>50</v>
          </cell>
          <cell r="C1914" t="str">
            <v>54</v>
          </cell>
          <cell r="D1914" t="str">
            <v>522</v>
          </cell>
          <cell r="E1914" t="str">
            <v>99</v>
          </cell>
          <cell r="F1914" t="str">
            <v>ExpenditurePersonnelBuilding MaintenanceGeneral</v>
          </cell>
          <cell r="H1914" t="str">
            <v/>
          </cell>
          <cell r="I1914" t="str">
            <v/>
          </cell>
          <cell r="J1914">
            <v>0</v>
          </cell>
          <cell r="K1914">
            <v>0</v>
          </cell>
          <cell r="L1914">
            <v>0</v>
          </cell>
        </row>
        <row r="1915">
          <cell r="A1915" t="str">
            <v>505452399</v>
          </cell>
          <cell r="B1915" t="str">
            <v>50</v>
          </cell>
          <cell r="C1915" t="str">
            <v>54</v>
          </cell>
          <cell r="D1915" t="str">
            <v>523</v>
          </cell>
          <cell r="E1915" t="str">
            <v>99</v>
          </cell>
          <cell r="F1915" t="str">
            <v>ExpenditurePersonnelStationeryGeneral</v>
          </cell>
          <cell r="H1915">
            <v>4860</v>
          </cell>
          <cell r="I1915" t="str">
            <v/>
          </cell>
          <cell r="J1915">
            <v>4860</v>
          </cell>
          <cell r="K1915">
            <v>0</v>
          </cell>
          <cell r="L1915">
            <v>4860</v>
          </cell>
        </row>
        <row r="1916">
          <cell r="A1916" t="str">
            <v>505452499</v>
          </cell>
          <cell r="B1916" t="str">
            <v>50</v>
          </cell>
          <cell r="C1916" t="str">
            <v>54</v>
          </cell>
          <cell r="D1916" t="str">
            <v>524</v>
          </cell>
          <cell r="E1916" t="str">
            <v>99</v>
          </cell>
          <cell r="F1916" t="str">
            <v>ExpenditurePersonnelPostage &amp; StampsGeneral</v>
          </cell>
          <cell r="H1916">
            <v>5255.47</v>
          </cell>
          <cell r="I1916" t="str">
            <v/>
          </cell>
          <cell r="J1916">
            <v>5255.47</v>
          </cell>
          <cell r="K1916">
            <v>0</v>
          </cell>
          <cell r="L1916">
            <v>5255.47</v>
          </cell>
        </row>
        <row r="1917">
          <cell r="A1917" t="str">
            <v>505452599</v>
          </cell>
          <cell r="B1917" t="str">
            <v>50</v>
          </cell>
          <cell r="C1917" t="str">
            <v>54</v>
          </cell>
          <cell r="D1917" t="str">
            <v>525</v>
          </cell>
          <cell r="E1917" t="str">
            <v>99</v>
          </cell>
          <cell r="F1917" t="str">
            <v>ExpenditurePersonnelPrintingGeneral</v>
          </cell>
          <cell r="H1917">
            <v>12360.21</v>
          </cell>
          <cell r="I1917" t="str">
            <v/>
          </cell>
          <cell r="J1917">
            <v>12360.21</v>
          </cell>
          <cell r="K1917">
            <v>0</v>
          </cell>
          <cell r="L1917">
            <v>12360.21</v>
          </cell>
        </row>
        <row r="1918">
          <cell r="A1918" t="str">
            <v>505452699</v>
          </cell>
          <cell r="B1918" t="str">
            <v>50</v>
          </cell>
          <cell r="C1918" t="str">
            <v>54</v>
          </cell>
          <cell r="D1918" t="str">
            <v>526</v>
          </cell>
          <cell r="E1918" t="str">
            <v>99</v>
          </cell>
          <cell r="F1918" t="str">
            <v>ExpenditurePersonnelMagazines &amp; PeriodicalsGeneral</v>
          </cell>
          <cell r="H1918" t="str">
            <v/>
          </cell>
          <cell r="I1918" t="str">
            <v/>
          </cell>
          <cell r="J1918">
            <v>0</v>
          </cell>
          <cell r="K1918">
            <v>0</v>
          </cell>
          <cell r="L1918">
            <v>0</v>
          </cell>
        </row>
        <row r="1919">
          <cell r="A1919" t="str">
            <v>505452799</v>
          </cell>
          <cell r="B1919" t="str">
            <v>50</v>
          </cell>
          <cell r="C1919" t="str">
            <v>54</v>
          </cell>
          <cell r="D1919" t="str">
            <v>527</v>
          </cell>
          <cell r="E1919" t="str">
            <v>99</v>
          </cell>
          <cell r="F1919" t="str">
            <v>ExpenditurePersonnelRefreshmentsGeneral</v>
          </cell>
          <cell r="H1919">
            <v>967</v>
          </cell>
          <cell r="I1919" t="str">
            <v/>
          </cell>
          <cell r="J1919">
            <v>967</v>
          </cell>
          <cell r="K1919">
            <v>0</v>
          </cell>
          <cell r="L1919">
            <v>967</v>
          </cell>
        </row>
        <row r="1920">
          <cell r="A1920" t="str">
            <v>505452899</v>
          </cell>
          <cell r="B1920" t="str">
            <v>50</v>
          </cell>
          <cell r="C1920" t="str">
            <v>54</v>
          </cell>
          <cell r="D1920" t="str">
            <v>528</v>
          </cell>
          <cell r="E1920" t="str">
            <v>99</v>
          </cell>
          <cell r="F1920" t="str">
            <v>ExpenditurePersonnelMiscellaneousGeneral</v>
          </cell>
          <cell r="H1920">
            <v>2144.36</v>
          </cell>
          <cell r="I1920" t="str">
            <v/>
          </cell>
          <cell r="J1920">
            <v>2144.36</v>
          </cell>
          <cell r="K1920">
            <v>0</v>
          </cell>
          <cell r="L1920">
            <v>2144.36</v>
          </cell>
        </row>
        <row r="1921">
          <cell r="A1921" t="str">
            <v>505452999</v>
          </cell>
          <cell r="B1921" t="str">
            <v>50</v>
          </cell>
          <cell r="C1921" t="str">
            <v>54</v>
          </cell>
          <cell r="D1921" t="str">
            <v>529</v>
          </cell>
          <cell r="E1921" t="str">
            <v>99</v>
          </cell>
          <cell r="F1921" t="str">
            <v>ExpenditurePersonnelAdvertisingGeneral</v>
          </cell>
          <cell r="H1921">
            <v>84960.72</v>
          </cell>
          <cell r="I1921" t="str">
            <v/>
          </cell>
          <cell r="J1921">
            <v>84960.72</v>
          </cell>
          <cell r="K1921">
            <v>0</v>
          </cell>
          <cell r="L1921">
            <v>84960.72</v>
          </cell>
        </row>
        <row r="1922">
          <cell r="A1922" t="str">
            <v>505453099</v>
          </cell>
          <cell r="B1922" t="str">
            <v>50</v>
          </cell>
          <cell r="C1922" t="str">
            <v>54</v>
          </cell>
          <cell r="D1922" t="str">
            <v>530</v>
          </cell>
          <cell r="E1922" t="str">
            <v>99</v>
          </cell>
          <cell r="F1922" t="str">
            <v>ExpenditurePersonnelPlant &amp; Machinery MaintenanceGeneral</v>
          </cell>
          <cell r="H1922" t="str">
            <v/>
          </cell>
          <cell r="I1922" t="str">
            <v/>
          </cell>
          <cell r="J1922">
            <v>0</v>
          </cell>
          <cell r="K1922">
            <v>0</v>
          </cell>
          <cell r="L1922">
            <v>0</v>
          </cell>
        </row>
        <row r="1923">
          <cell r="A1923" t="str">
            <v>505453199</v>
          </cell>
          <cell r="B1923" t="str">
            <v>50</v>
          </cell>
          <cell r="C1923" t="str">
            <v>54</v>
          </cell>
          <cell r="D1923" t="str">
            <v>531</v>
          </cell>
          <cell r="E1923" t="str">
            <v>99</v>
          </cell>
          <cell r="F1923" t="str">
            <v>ExpenditurePersonnelProfessional FeesGeneral</v>
          </cell>
          <cell r="H1923">
            <v>31925</v>
          </cell>
          <cell r="I1923" t="str">
            <v/>
          </cell>
          <cell r="J1923">
            <v>31925</v>
          </cell>
          <cell r="K1923">
            <v>0</v>
          </cell>
          <cell r="L1923">
            <v>31925</v>
          </cell>
        </row>
        <row r="1924">
          <cell r="A1924" t="str">
            <v>505453299</v>
          </cell>
          <cell r="B1924" t="str">
            <v>50</v>
          </cell>
          <cell r="C1924" t="str">
            <v>54</v>
          </cell>
          <cell r="D1924" t="str">
            <v>532</v>
          </cell>
          <cell r="E1924" t="str">
            <v>99</v>
          </cell>
          <cell r="F1924" t="str">
            <v>ExpenditurePersonnelLegal ExpensesGeneral</v>
          </cell>
          <cell r="H1924" t="str">
            <v/>
          </cell>
          <cell r="I1924" t="str">
            <v/>
          </cell>
          <cell r="J1924">
            <v>0</v>
          </cell>
          <cell r="K1924">
            <v>0</v>
          </cell>
          <cell r="L1924">
            <v>0</v>
          </cell>
        </row>
        <row r="1925">
          <cell r="A1925" t="str">
            <v>505453499</v>
          </cell>
          <cell r="B1925" t="str">
            <v>50</v>
          </cell>
          <cell r="C1925" t="str">
            <v>54</v>
          </cell>
          <cell r="D1925" t="str">
            <v>534</v>
          </cell>
          <cell r="E1925" t="str">
            <v>99</v>
          </cell>
          <cell r="F1925" t="str">
            <v>ExpenditurePersonnelMedical &amp; TeaGeneral</v>
          </cell>
          <cell r="H1925">
            <v>319868.62</v>
          </cell>
          <cell r="I1925" t="str">
            <v/>
          </cell>
          <cell r="J1925">
            <v>319868.62</v>
          </cell>
          <cell r="K1925">
            <v>0</v>
          </cell>
          <cell r="L1925">
            <v>319868.62</v>
          </cell>
        </row>
        <row r="1926">
          <cell r="A1926" t="str">
            <v>505453599</v>
          </cell>
          <cell r="B1926" t="str">
            <v>50</v>
          </cell>
          <cell r="C1926" t="str">
            <v>54</v>
          </cell>
          <cell r="D1926" t="str">
            <v>535</v>
          </cell>
          <cell r="E1926" t="str">
            <v>99</v>
          </cell>
          <cell r="F1926" t="str">
            <v>ExpenditurePersonnelSecurity ChargesGeneral</v>
          </cell>
          <cell r="H1926" t="str">
            <v/>
          </cell>
          <cell r="I1926" t="str">
            <v/>
          </cell>
          <cell r="J1926">
            <v>0</v>
          </cell>
          <cell r="K1926">
            <v>0</v>
          </cell>
          <cell r="L1926">
            <v>0</v>
          </cell>
        </row>
        <row r="1927">
          <cell r="A1927" t="str">
            <v>505455099</v>
          </cell>
          <cell r="B1927" t="str">
            <v>50</v>
          </cell>
          <cell r="C1927" t="str">
            <v>54</v>
          </cell>
          <cell r="D1927" t="str">
            <v>550</v>
          </cell>
          <cell r="E1927" t="str">
            <v>99</v>
          </cell>
          <cell r="F1927" t="str">
            <v>ExpenditurePersonnelOffice Equipment MaintenanceGeneral</v>
          </cell>
          <cell r="H1927">
            <v>4000</v>
          </cell>
          <cell r="I1927" t="str">
            <v/>
          </cell>
          <cell r="J1927">
            <v>4000</v>
          </cell>
          <cell r="K1927">
            <v>0</v>
          </cell>
          <cell r="L1927">
            <v>4000</v>
          </cell>
        </row>
        <row r="1928">
          <cell r="A1928" t="str">
            <v>505455199</v>
          </cell>
          <cell r="B1928" t="str">
            <v>50</v>
          </cell>
          <cell r="C1928" t="str">
            <v>54</v>
          </cell>
          <cell r="D1928" t="str">
            <v>551</v>
          </cell>
          <cell r="E1928" t="str">
            <v>99</v>
          </cell>
          <cell r="F1928" t="str">
            <v>ExpenditurePersonnelStamp DutyGeneral</v>
          </cell>
          <cell r="H1928" t="str">
            <v/>
          </cell>
          <cell r="I1928" t="str">
            <v/>
          </cell>
          <cell r="J1928">
            <v>0</v>
          </cell>
          <cell r="K1928">
            <v>0</v>
          </cell>
          <cell r="L1928">
            <v>0</v>
          </cell>
        </row>
        <row r="1929">
          <cell r="A1929" t="str">
            <v>505455499</v>
          </cell>
          <cell r="B1929" t="str">
            <v>50</v>
          </cell>
          <cell r="C1929" t="str">
            <v>54</v>
          </cell>
          <cell r="D1929" t="str">
            <v>554</v>
          </cell>
          <cell r="E1929" t="str">
            <v>99</v>
          </cell>
          <cell r="F1929" t="str">
            <v>ExpenditurePersonnelOfficers Quarters - Weligama MaintenanceGeneral</v>
          </cell>
          <cell r="H1929">
            <v>58274</v>
          </cell>
          <cell r="I1929" t="str">
            <v/>
          </cell>
          <cell r="J1929">
            <v>58274</v>
          </cell>
          <cell r="K1929">
            <v>0</v>
          </cell>
          <cell r="L1929">
            <v>58274</v>
          </cell>
        </row>
        <row r="1930">
          <cell r="A1930" t="str">
            <v>505455599</v>
          </cell>
          <cell r="B1930" t="str">
            <v>50</v>
          </cell>
          <cell r="C1930" t="str">
            <v>54</v>
          </cell>
          <cell r="D1930" t="str">
            <v>555</v>
          </cell>
          <cell r="E1930" t="str">
            <v>99</v>
          </cell>
          <cell r="F1930" t="str">
            <v>ExpenditurePersonnelOfficers Quarters  - Weligama ExpensesGeneral</v>
          </cell>
          <cell r="H1930">
            <v>35708.61</v>
          </cell>
          <cell r="I1930" t="str">
            <v/>
          </cell>
          <cell r="J1930">
            <v>35708.61</v>
          </cell>
          <cell r="K1930">
            <v>0</v>
          </cell>
          <cell r="L1930">
            <v>35708.61</v>
          </cell>
        </row>
        <row r="1931">
          <cell r="A1931" t="str">
            <v>505455699</v>
          </cell>
          <cell r="B1931" t="str">
            <v>50</v>
          </cell>
          <cell r="C1931" t="str">
            <v>54</v>
          </cell>
          <cell r="D1931" t="str">
            <v>556</v>
          </cell>
          <cell r="E1931" t="str">
            <v>99</v>
          </cell>
          <cell r="F1931" t="str">
            <v>ExpenditurePersonnelMaintenanceGeneral</v>
          </cell>
          <cell r="H1931">
            <v>199</v>
          </cell>
          <cell r="I1931" t="str">
            <v/>
          </cell>
          <cell r="J1931">
            <v>199</v>
          </cell>
          <cell r="K1931">
            <v>0</v>
          </cell>
          <cell r="L1931">
            <v>199</v>
          </cell>
        </row>
        <row r="1932">
          <cell r="A1932" t="str">
            <v>505455999</v>
          </cell>
          <cell r="B1932" t="str">
            <v>50</v>
          </cell>
          <cell r="C1932" t="str">
            <v>54</v>
          </cell>
          <cell r="D1932" t="str">
            <v>559</v>
          </cell>
          <cell r="E1932" t="str">
            <v>99</v>
          </cell>
          <cell r="F1932" t="str">
            <v>ExpenditurePersonnelStamp DutyGeneral</v>
          </cell>
          <cell r="H1932" t="str">
            <v/>
          </cell>
          <cell r="I1932" t="str">
            <v/>
          </cell>
          <cell r="J1932">
            <v>0</v>
          </cell>
          <cell r="K1932">
            <v>0</v>
          </cell>
          <cell r="L1932">
            <v>0</v>
          </cell>
        </row>
        <row r="1933">
          <cell r="A1933" t="str">
            <v>505456399</v>
          </cell>
          <cell r="B1933" t="str">
            <v>50</v>
          </cell>
          <cell r="C1933" t="str">
            <v>54</v>
          </cell>
          <cell r="D1933" t="str">
            <v>563</v>
          </cell>
          <cell r="E1933" t="str">
            <v>99</v>
          </cell>
          <cell r="F1933" t="str">
            <v>ExpenditurePersonnelFuel &amp; OilGeneral</v>
          </cell>
          <cell r="H1933">
            <v>87633.98</v>
          </cell>
          <cell r="I1933" t="str">
            <v/>
          </cell>
          <cell r="J1933">
            <v>87633.98</v>
          </cell>
          <cell r="K1933">
            <v>0</v>
          </cell>
          <cell r="L1933">
            <v>87633.98</v>
          </cell>
        </row>
        <row r="1934">
          <cell r="A1934" t="str">
            <v>505456599</v>
          </cell>
          <cell r="B1934" t="str">
            <v>50</v>
          </cell>
          <cell r="C1934" t="str">
            <v>54</v>
          </cell>
          <cell r="D1934" t="str">
            <v>565</v>
          </cell>
          <cell r="E1934" t="str">
            <v>99</v>
          </cell>
          <cell r="F1934" t="str">
            <v>ExpenditurePersonnelLEGAL COMPENSATIONGeneral</v>
          </cell>
          <cell r="H1934" t="str">
            <v/>
          </cell>
          <cell r="I1934" t="str">
            <v/>
          </cell>
          <cell r="J1934">
            <v>0</v>
          </cell>
          <cell r="K1934">
            <v>0</v>
          </cell>
          <cell r="L1934">
            <v>0</v>
          </cell>
        </row>
        <row r="1935">
          <cell r="A1935" t="str">
            <v>505550199</v>
          </cell>
          <cell r="B1935" t="str">
            <v>50</v>
          </cell>
          <cell r="C1935" t="str">
            <v>55</v>
          </cell>
          <cell r="D1935" t="str">
            <v>501</v>
          </cell>
          <cell r="E1935" t="str">
            <v>99</v>
          </cell>
          <cell r="F1935" t="str">
            <v>ExpenditureSecurityExecutive SalariesGeneral</v>
          </cell>
          <cell r="H1935" t="str">
            <v/>
          </cell>
          <cell r="I1935" t="str">
            <v/>
          </cell>
          <cell r="J1935">
            <v>0</v>
          </cell>
          <cell r="K1935">
            <v>0</v>
          </cell>
          <cell r="L1935">
            <v>0</v>
          </cell>
        </row>
        <row r="1936">
          <cell r="A1936" t="str">
            <v>505550299</v>
          </cell>
          <cell r="B1936" t="str">
            <v>50</v>
          </cell>
          <cell r="C1936" t="str">
            <v>55</v>
          </cell>
          <cell r="D1936" t="str">
            <v>502</v>
          </cell>
          <cell r="E1936" t="str">
            <v>99</v>
          </cell>
          <cell r="F1936" t="str">
            <v>ExpenditureSecurityStaff SalariesGeneral</v>
          </cell>
          <cell r="H1936">
            <v>527675.66</v>
          </cell>
          <cell r="I1936" t="str">
            <v/>
          </cell>
          <cell r="J1936">
            <v>527675.66</v>
          </cell>
          <cell r="K1936">
            <v>0</v>
          </cell>
          <cell r="L1936">
            <v>527675.66</v>
          </cell>
        </row>
        <row r="1937">
          <cell r="A1937" t="str">
            <v>505550399</v>
          </cell>
          <cell r="B1937" t="str">
            <v>50</v>
          </cell>
          <cell r="C1937" t="str">
            <v>55</v>
          </cell>
          <cell r="D1937" t="str">
            <v>503</v>
          </cell>
          <cell r="E1937" t="str">
            <v>99</v>
          </cell>
          <cell r="F1937" t="str">
            <v>ExpenditureSecurityBonus &amp; GratuityGeneral</v>
          </cell>
          <cell r="H1937">
            <v>184686.48</v>
          </cell>
          <cell r="I1937" t="str">
            <v/>
          </cell>
          <cell r="J1937">
            <v>184686.48</v>
          </cell>
          <cell r="K1937">
            <v>0</v>
          </cell>
          <cell r="L1937">
            <v>184686.48</v>
          </cell>
        </row>
        <row r="1938">
          <cell r="A1938" t="str">
            <v>505550599</v>
          </cell>
          <cell r="B1938" t="str">
            <v>50</v>
          </cell>
          <cell r="C1938" t="str">
            <v>55</v>
          </cell>
          <cell r="D1938" t="str">
            <v>505</v>
          </cell>
          <cell r="E1938" t="str">
            <v>99</v>
          </cell>
          <cell r="F1938" t="str">
            <v>ExpenditureSecurityStaff Benefits &amp; WelfareGeneral</v>
          </cell>
          <cell r="H1938">
            <v>3684.4</v>
          </cell>
          <cell r="I1938" t="str">
            <v/>
          </cell>
          <cell r="J1938">
            <v>3684.4</v>
          </cell>
          <cell r="K1938">
            <v>0</v>
          </cell>
          <cell r="L1938">
            <v>3684.4</v>
          </cell>
        </row>
        <row r="1939">
          <cell r="A1939" t="str">
            <v>505550699</v>
          </cell>
          <cell r="B1939" t="str">
            <v>50</v>
          </cell>
          <cell r="C1939" t="str">
            <v>55</v>
          </cell>
          <cell r="D1939" t="str">
            <v>506</v>
          </cell>
          <cell r="E1939" t="str">
            <v>99</v>
          </cell>
          <cell r="F1939" t="str">
            <v>ExpenditureSecurityStaff TrainingGeneral</v>
          </cell>
          <cell r="H1939">
            <v>2950</v>
          </cell>
          <cell r="I1939" t="str">
            <v/>
          </cell>
          <cell r="J1939">
            <v>2950</v>
          </cell>
          <cell r="K1939">
            <v>0</v>
          </cell>
          <cell r="L1939">
            <v>2950</v>
          </cell>
        </row>
        <row r="1940">
          <cell r="A1940" t="str">
            <v>505550799</v>
          </cell>
          <cell r="B1940" t="str">
            <v>50</v>
          </cell>
          <cell r="C1940" t="str">
            <v>55</v>
          </cell>
          <cell r="D1940" t="str">
            <v>507</v>
          </cell>
          <cell r="E1940" t="str">
            <v>99</v>
          </cell>
          <cell r="F1940" t="str">
            <v>ExpenditureSecurityRent &amp; RatesGeneral</v>
          </cell>
          <cell r="H1940">
            <v>3306.12</v>
          </cell>
          <cell r="I1940" t="str">
            <v/>
          </cell>
          <cell r="J1940">
            <v>3306.12</v>
          </cell>
          <cell r="K1940">
            <v>0</v>
          </cell>
          <cell r="L1940">
            <v>3306.12</v>
          </cell>
        </row>
        <row r="1941">
          <cell r="A1941" t="str">
            <v>505550899</v>
          </cell>
          <cell r="B1941" t="str">
            <v>50</v>
          </cell>
          <cell r="C1941" t="str">
            <v>55</v>
          </cell>
          <cell r="D1941" t="str">
            <v>508</v>
          </cell>
          <cell r="E1941" t="str">
            <v>99</v>
          </cell>
          <cell r="F1941" t="str">
            <v>ExpenditureSecurityElectricityGeneral</v>
          </cell>
          <cell r="H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A1942" t="str">
            <v>505550999</v>
          </cell>
          <cell r="B1942" t="str">
            <v>50</v>
          </cell>
          <cell r="C1942" t="str">
            <v>55</v>
          </cell>
          <cell r="D1942" t="str">
            <v>509</v>
          </cell>
          <cell r="E1942" t="str">
            <v>99</v>
          </cell>
          <cell r="F1942" t="str">
            <v>ExpenditureSecurityTravelling &amp; SubsistanceGeneral</v>
          </cell>
          <cell r="H1942" t="str">
            <v/>
          </cell>
          <cell r="I1942" t="str">
            <v/>
          </cell>
          <cell r="J1942">
            <v>0</v>
          </cell>
          <cell r="K1942">
            <v>0</v>
          </cell>
          <cell r="L1942">
            <v>0</v>
          </cell>
        </row>
        <row r="1943">
          <cell r="A1943" t="str">
            <v>505551199</v>
          </cell>
          <cell r="B1943" t="str">
            <v>50</v>
          </cell>
          <cell r="C1943" t="str">
            <v>55</v>
          </cell>
          <cell r="D1943" t="str">
            <v>511</v>
          </cell>
          <cell r="E1943" t="str">
            <v>99</v>
          </cell>
          <cell r="F1943" t="str">
            <v>ExpenditureSecurityVehicle MaintenanceGeneral</v>
          </cell>
          <cell r="H1943">
            <v>2641</v>
          </cell>
          <cell r="I1943">
            <v>2641</v>
          </cell>
          <cell r="J1943">
            <v>0</v>
          </cell>
          <cell r="K1943">
            <v>0</v>
          </cell>
          <cell r="L1943">
            <v>0</v>
          </cell>
        </row>
        <row r="1944">
          <cell r="A1944" t="str">
            <v>505551299</v>
          </cell>
          <cell r="B1944" t="str">
            <v>50</v>
          </cell>
          <cell r="C1944" t="str">
            <v>55</v>
          </cell>
          <cell r="D1944" t="str">
            <v>512</v>
          </cell>
          <cell r="E1944" t="str">
            <v>99</v>
          </cell>
          <cell r="F1944" t="str">
            <v>ExpenditureSecurityDepreciationGeneral</v>
          </cell>
          <cell r="H1944">
            <v>71705.37</v>
          </cell>
          <cell r="I1944" t="str">
            <v/>
          </cell>
          <cell r="J1944">
            <v>71705.37</v>
          </cell>
          <cell r="K1944">
            <v>0</v>
          </cell>
          <cell r="L1944">
            <v>71705.37</v>
          </cell>
        </row>
        <row r="1945">
          <cell r="A1945" t="str">
            <v>505551699</v>
          </cell>
          <cell r="B1945" t="str">
            <v>50</v>
          </cell>
          <cell r="C1945" t="str">
            <v>55</v>
          </cell>
          <cell r="D1945" t="str">
            <v>516</v>
          </cell>
          <cell r="E1945" t="str">
            <v>99</v>
          </cell>
          <cell r="F1945" t="str">
            <v>ExpenditureSecurityTelephoneGeneral</v>
          </cell>
          <cell r="H1945" t="str">
            <v/>
          </cell>
          <cell r="I1945" t="str">
            <v/>
          </cell>
          <cell r="J1945">
            <v>0</v>
          </cell>
          <cell r="K1945">
            <v>2624.52</v>
          </cell>
          <cell r="L1945">
            <v>2624.52</v>
          </cell>
        </row>
        <row r="1946">
          <cell r="A1946" t="str">
            <v>505551899</v>
          </cell>
          <cell r="B1946" t="str">
            <v>50</v>
          </cell>
          <cell r="C1946" t="str">
            <v>55</v>
          </cell>
          <cell r="D1946" t="str">
            <v>518</v>
          </cell>
          <cell r="E1946" t="str">
            <v>99</v>
          </cell>
          <cell r="F1946" t="str">
            <v>ExpenditureSecurityInsuranceGeneral</v>
          </cell>
          <cell r="H1946">
            <v>13976.34</v>
          </cell>
          <cell r="I1946" t="str">
            <v/>
          </cell>
          <cell r="J1946">
            <v>13976.34</v>
          </cell>
          <cell r="K1946">
            <v>0</v>
          </cell>
          <cell r="L1946">
            <v>13976.34</v>
          </cell>
        </row>
        <row r="1947">
          <cell r="A1947" t="str">
            <v>505551999</v>
          </cell>
          <cell r="B1947" t="str">
            <v>50</v>
          </cell>
          <cell r="C1947" t="str">
            <v>55</v>
          </cell>
          <cell r="D1947" t="str">
            <v>519</v>
          </cell>
          <cell r="E1947" t="str">
            <v>99</v>
          </cell>
          <cell r="F1947" t="str">
            <v>ExpenditureSecurityRenewals &amp; LicensesGeneral</v>
          </cell>
          <cell r="H1947" t="str">
            <v/>
          </cell>
          <cell r="I1947" t="str">
            <v/>
          </cell>
          <cell r="J1947">
            <v>0</v>
          </cell>
          <cell r="K1947">
            <v>0</v>
          </cell>
          <cell r="L1947">
            <v>0</v>
          </cell>
        </row>
        <row r="1948">
          <cell r="A1948" t="str">
            <v>505552299</v>
          </cell>
          <cell r="B1948" t="str">
            <v>50</v>
          </cell>
          <cell r="C1948" t="str">
            <v>55</v>
          </cell>
          <cell r="D1948" t="str">
            <v>522</v>
          </cell>
          <cell r="E1948" t="str">
            <v>99</v>
          </cell>
          <cell r="F1948" t="str">
            <v>ExpenditureSecurityBuilding MaintenanceGeneral</v>
          </cell>
          <cell r="H1948" t="str">
            <v/>
          </cell>
          <cell r="I1948" t="str">
            <v/>
          </cell>
          <cell r="J1948">
            <v>0</v>
          </cell>
          <cell r="K1948">
            <v>0</v>
          </cell>
          <cell r="L1948">
            <v>0</v>
          </cell>
        </row>
        <row r="1949">
          <cell r="A1949" t="str">
            <v>505552399</v>
          </cell>
          <cell r="B1949" t="str">
            <v>50</v>
          </cell>
          <cell r="C1949" t="str">
            <v>55</v>
          </cell>
          <cell r="D1949" t="str">
            <v>523</v>
          </cell>
          <cell r="E1949" t="str">
            <v>99</v>
          </cell>
          <cell r="F1949" t="str">
            <v>ExpenditureSecurityStationeryGeneral</v>
          </cell>
          <cell r="H1949">
            <v>5325</v>
          </cell>
          <cell r="I1949" t="str">
            <v/>
          </cell>
          <cell r="J1949">
            <v>5325</v>
          </cell>
          <cell r="K1949">
            <v>0</v>
          </cell>
          <cell r="L1949">
            <v>5325</v>
          </cell>
        </row>
        <row r="1950">
          <cell r="A1950" t="str">
            <v>505552599</v>
          </cell>
          <cell r="B1950" t="str">
            <v>50</v>
          </cell>
          <cell r="C1950" t="str">
            <v>55</v>
          </cell>
          <cell r="D1950" t="str">
            <v>525</v>
          </cell>
          <cell r="E1950" t="str">
            <v>99</v>
          </cell>
          <cell r="F1950" t="str">
            <v>ExpenditureSecurityPrintingGeneral</v>
          </cell>
          <cell r="H1950">
            <v>16250</v>
          </cell>
          <cell r="I1950" t="str">
            <v/>
          </cell>
          <cell r="J1950">
            <v>16250</v>
          </cell>
          <cell r="K1950">
            <v>0</v>
          </cell>
          <cell r="L1950">
            <v>16250</v>
          </cell>
        </row>
        <row r="1951">
          <cell r="A1951" t="str">
            <v>505552799</v>
          </cell>
          <cell r="B1951" t="str">
            <v>50</v>
          </cell>
          <cell r="C1951" t="str">
            <v>55</v>
          </cell>
          <cell r="D1951" t="str">
            <v>527</v>
          </cell>
          <cell r="E1951" t="str">
            <v>99</v>
          </cell>
          <cell r="F1951" t="str">
            <v>ExpenditureSecurityRefreshmentsGeneral</v>
          </cell>
          <cell r="H1951" t="str">
            <v/>
          </cell>
          <cell r="I1951" t="str">
            <v/>
          </cell>
          <cell r="J1951">
            <v>0</v>
          </cell>
          <cell r="K1951">
            <v>0</v>
          </cell>
          <cell r="L1951">
            <v>0</v>
          </cell>
        </row>
        <row r="1952">
          <cell r="A1952" t="str">
            <v>505552899</v>
          </cell>
          <cell r="B1952" t="str">
            <v>50</v>
          </cell>
          <cell r="C1952" t="str">
            <v>55</v>
          </cell>
          <cell r="D1952" t="str">
            <v>528</v>
          </cell>
          <cell r="E1952" t="str">
            <v>99</v>
          </cell>
          <cell r="F1952" t="str">
            <v>ExpenditureSecurityMiscellaneousGeneral</v>
          </cell>
          <cell r="H1952">
            <v>2500</v>
          </cell>
          <cell r="I1952" t="str">
            <v/>
          </cell>
          <cell r="J1952">
            <v>2500</v>
          </cell>
          <cell r="K1952">
            <v>0</v>
          </cell>
          <cell r="L1952">
            <v>2500</v>
          </cell>
        </row>
        <row r="1953">
          <cell r="A1953" t="str">
            <v>505552999</v>
          </cell>
          <cell r="B1953" t="str">
            <v>50</v>
          </cell>
          <cell r="C1953" t="str">
            <v>55</v>
          </cell>
          <cell r="D1953" t="str">
            <v>529</v>
          </cell>
          <cell r="E1953" t="str">
            <v>99</v>
          </cell>
          <cell r="F1953" t="str">
            <v>ExpenditureSecurityAdvertisingGeneral</v>
          </cell>
          <cell r="H1953" t="str">
            <v/>
          </cell>
          <cell r="I1953" t="str">
            <v/>
          </cell>
          <cell r="J1953">
            <v>0</v>
          </cell>
          <cell r="K1953">
            <v>0</v>
          </cell>
          <cell r="L1953">
            <v>0</v>
          </cell>
        </row>
        <row r="1954">
          <cell r="A1954" t="str">
            <v>505553099</v>
          </cell>
          <cell r="B1954" t="str">
            <v>50</v>
          </cell>
          <cell r="C1954" t="str">
            <v>55</v>
          </cell>
          <cell r="D1954" t="str">
            <v>530</v>
          </cell>
          <cell r="E1954" t="str">
            <v>99</v>
          </cell>
          <cell r="F1954" t="str">
            <v>ExpenditureSecurityPlant &amp; Machinery MaintenanceGeneral</v>
          </cell>
          <cell r="H1954" t="str">
            <v/>
          </cell>
          <cell r="I1954" t="str">
            <v/>
          </cell>
          <cell r="J1954">
            <v>0</v>
          </cell>
          <cell r="K1954">
            <v>0</v>
          </cell>
          <cell r="L1954">
            <v>0</v>
          </cell>
        </row>
        <row r="1955">
          <cell r="A1955" t="str">
            <v>505553499</v>
          </cell>
          <cell r="B1955" t="str">
            <v>50</v>
          </cell>
          <cell r="C1955" t="str">
            <v>55</v>
          </cell>
          <cell r="D1955" t="str">
            <v>534</v>
          </cell>
          <cell r="E1955" t="str">
            <v>99</v>
          </cell>
          <cell r="F1955" t="str">
            <v>ExpenditureSecurityMedical &amp; TeaGeneral</v>
          </cell>
          <cell r="H1955">
            <v>86604.95</v>
          </cell>
          <cell r="I1955" t="str">
            <v/>
          </cell>
          <cell r="J1955">
            <v>86604.95</v>
          </cell>
          <cell r="K1955">
            <v>0</v>
          </cell>
          <cell r="L1955">
            <v>86604.95</v>
          </cell>
        </row>
        <row r="1956">
          <cell r="A1956" t="str">
            <v>505553599</v>
          </cell>
          <cell r="B1956" t="str">
            <v>50</v>
          </cell>
          <cell r="C1956" t="str">
            <v>55</v>
          </cell>
          <cell r="D1956" t="str">
            <v>535</v>
          </cell>
          <cell r="E1956" t="str">
            <v>99</v>
          </cell>
          <cell r="F1956" t="str">
            <v>ExpenditureSecuritySecurity ChargesGeneral</v>
          </cell>
          <cell r="H1956">
            <v>255283.22</v>
          </cell>
          <cell r="I1956" t="str">
            <v/>
          </cell>
          <cell r="J1956">
            <v>255283.22</v>
          </cell>
          <cell r="K1956">
            <v>0</v>
          </cell>
          <cell r="L1956">
            <v>255283.22</v>
          </cell>
        </row>
        <row r="1957">
          <cell r="A1957" t="str">
            <v>505555099</v>
          </cell>
          <cell r="B1957" t="str">
            <v>50</v>
          </cell>
          <cell r="C1957" t="str">
            <v>55</v>
          </cell>
          <cell r="D1957" t="str">
            <v>550</v>
          </cell>
          <cell r="E1957" t="str">
            <v>99</v>
          </cell>
          <cell r="F1957" t="str">
            <v>ExpenditureSecurityOffice Equipment MaintenanceGeneral</v>
          </cell>
          <cell r="H1957">
            <v>65</v>
          </cell>
          <cell r="I1957" t="str">
            <v/>
          </cell>
          <cell r="J1957">
            <v>65</v>
          </cell>
          <cell r="K1957">
            <v>0</v>
          </cell>
          <cell r="L1957">
            <v>65</v>
          </cell>
        </row>
        <row r="1958">
          <cell r="A1958" t="str">
            <v>505555699</v>
          </cell>
          <cell r="B1958" t="str">
            <v>50</v>
          </cell>
          <cell r="C1958" t="str">
            <v>55</v>
          </cell>
          <cell r="D1958" t="str">
            <v>556</v>
          </cell>
          <cell r="E1958" t="str">
            <v>99</v>
          </cell>
          <cell r="F1958" t="str">
            <v>ExpenditureSecurityMaintenanceGeneral</v>
          </cell>
          <cell r="H1958">
            <v>9270</v>
          </cell>
          <cell r="I1958" t="str">
            <v/>
          </cell>
          <cell r="J1958">
            <v>9270</v>
          </cell>
          <cell r="K1958">
            <v>0</v>
          </cell>
          <cell r="L1958">
            <v>9270</v>
          </cell>
        </row>
        <row r="1959">
          <cell r="A1959" t="str">
            <v>505556399</v>
          </cell>
          <cell r="B1959" t="str">
            <v>50</v>
          </cell>
          <cell r="C1959" t="str">
            <v>55</v>
          </cell>
          <cell r="D1959" t="str">
            <v>563</v>
          </cell>
          <cell r="E1959" t="str">
            <v>99</v>
          </cell>
          <cell r="F1959" t="str">
            <v>ExpenditureSecurityFuel &amp; OilGeneral</v>
          </cell>
          <cell r="H1959" t="str">
            <v/>
          </cell>
          <cell r="I1959" t="str">
            <v/>
          </cell>
          <cell r="J1959">
            <v>0</v>
          </cell>
          <cell r="K1959">
            <v>0</v>
          </cell>
          <cell r="L1959">
            <v>0</v>
          </cell>
        </row>
        <row r="1960">
          <cell r="A1960" t="str">
            <v>505650199</v>
          </cell>
          <cell r="B1960" t="str">
            <v>50</v>
          </cell>
          <cell r="C1960" t="str">
            <v>56</v>
          </cell>
          <cell r="D1960" t="str">
            <v>501</v>
          </cell>
          <cell r="E1960" t="str">
            <v>99</v>
          </cell>
          <cell r="F1960" t="str">
            <v>ExpenditureImportsExecutive SalariesGeneral</v>
          </cell>
          <cell r="H1960">
            <v>232721.54</v>
          </cell>
          <cell r="I1960" t="str">
            <v/>
          </cell>
          <cell r="J1960">
            <v>232721.54</v>
          </cell>
          <cell r="K1960">
            <v>0</v>
          </cell>
          <cell r="L1960">
            <v>232721.54</v>
          </cell>
        </row>
        <row r="1961">
          <cell r="A1961" t="str">
            <v>505650299</v>
          </cell>
          <cell r="B1961" t="str">
            <v>50</v>
          </cell>
          <cell r="C1961" t="str">
            <v>56</v>
          </cell>
          <cell r="D1961" t="str">
            <v>502</v>
          </cell>
          <cell r="E1961" t="str">
            <v>99</v>
          </cell>
          <cell r="F1961" t="str">
            <v>ExpenditureImportsStaff SalariesGeneral</v>
          </cell>
          <cell r="H1961">
            <v>74384.52</v>
          </cell>
          <cell r="I1961" t="str">
            <v/>
          </cell>
          <cell r="J1961">
            <v>74384.52</v>
          </cell>
          <cell r="K1961">
            <v>0</v>
          </cell>
          <cell r="L1961">
            <v>74384.52</v>
          </cell>
        </row>
        <row r="1962">
          <cell r="A1962" t="str">
            <v>505650399</v>
          </cell>
          <cell r="B1962" t="str">
            <v>50</v>
          </cell>
          <cell r="C1962" t="str">
            <v>56</v>
          </cell>
          <cell r="D1962" t="str">
            <v>503</v>
          </cell>
          <cell r="E1962" t="str">
            <v>99</v>
          </cell>
          <cell r="F1962" t="str">
            <v>ExpenditureImportsBonus &amp; GratuityGeneral</v>
          </cell>
          <cell r="H1962">
            <v>142444.54999999999</v>
          </cell>
          <cell r="I1962">
            <v>31073.25</v>
          </cell>
          <cell r="J1962">
            <v>111371.3</v>
          </cell>
          <cell r="K1962">
            <v>0</v>
          </cell>
          <cell r="L1962">
            <v>111371.3</v>
          </cell>
        </row>
        <row r="1963">
          <cell r="A1963" t="str">
            <v>505650699</v>
          </cell>
          <cell r="B1963" t="str">
            <v>50</v>
          </cell>
          <cell r="C1963" t="str">
            <v>56</v>
          </cell>
          <cell r="D1963" t="str">
            <v>506</v>
          </cell>
          <cell r="E1963" t="str">
            <v>99</v>
          </cell>
          <cell r="F1963" t="str">
            <v>ExpenditureImportsStaff TrainingGeneral</v>
          </cell>
          <cell r="H1963">
            <v>1500</v>
          </cell>
          <cell r="I1963" t="str">
            <v/>
          </cell>
          <cell r="J1963">
            <v>1500</v>
          </cell>
          <cell r="K1963">
            <v>0</v>
          </cell>
          <cell r="L1963">
            <v>1500</v>
          </cell>
        </row>
        <row r="1964">
          <cell r="A1964" t="str">
            <v>505650799</v>
          </cell>
          <cell r="B1964" t="str">
            <v>50</v>
          </cell>
          <cell r="C1964" t="str">
            <v>56</v>
          </cell>
          <cell r="D1964" t="str">
            <v>507</v>
          </cell>
          <cell r="E1964" t="str">
            <v>99</v>
          </cell>
          <cell r="F1964" t="str">
            <v>ExpenditureImportsRent &amp; RatesGeneral</v>
          </cell>
          <cell r="H1964">
            <v>3717.03</v>
          </cell>
          <cell r="I1964" t="str">
            <v/>
          </cell>
          <cell r="J1964">
            <v>3717.03</v>
          </cell>
          <cell r="K1964">
            <v>0</v>
          </cell>
          <cell r="L1964">
            <v>3717.03</v>
          </cell>
        </row>
        <row r="1965">
          <cell r="A1965" t="str">
            <v>505650899</v>
          </cell>
          <cell r="B1965" t="str">
            <v>50</v>
          </cell>
          <cell r="C1965" t="str">
            <v>56</v>
          </cell>
          <cell r="D1965" t="str">
            <v>508</v>
          </cell>
          <cell r="E1965" t="str">
            <v>99</v>
          </cell>
          <cell r="F1965" t="str">
            <v>ExpenditureImportsElectricityGeneral</v>
          </cell>
          <cell r="H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A1966" t="str">
            <v>505650960</v>
          </cell>
          <cell r="B1966" t="str">
            <v>50</v>
          </cell>
          <cell r="C1966" t="str">
            <v>56</v>
          </cell>
          <cell r="D1966" t="str">
            <v>509</v>
          </cell>
          <cell r="E1966" t="str">
            <v>60</v>
          </cell>
          <cell r="F1966" t="str">
            <v>ExpenditureImportsTravelling &amp; SubsistanceAccident Repair</v>
          </cell>
          <cell r="H1966" t="str">
            <v/>
          </cell>
          <cell r="I1966" t="str">
            <v/>
          </cell>
          <cell r="J1966">
            <v>0</v>
          </cell>
          <cell r="K1966">
            <v>0</v>
          </cell>
          <cell r="L1966">
            <v>0</v>
          </cell>
        </row>
        <row r="1967">
          <cell r="A1967" t="str">
            <v>505650999</v>
          </cell>
          <cell r="B1967" t="str">
            <v>50</v>
          </cell>
          <cell r="C1967" t="str">
            <v>56</v>
          </cell>
          <cell r="D1967" t="str">
            <v>509</v>
          </cell>
          <cell r="E1967" t="str">
            <v>99</v>
          </cell>
          <cell r="F1967" t="str">
            <v>ExpenditureImportsTravelling &amp; SubsistanceGeneral</v>
          </cell>
          <cell r="H1967">
            <v>9530</v>
          </cell>
          <cell r="I1967" t="str">
            <v/>
          </cell>
          <cell r="J1967">
            <v>9530</v>
          </cell>
          <cell r="K1967">
            <v>0</v>
          </cell>
          <cell r="L1967">
            <v>9530</v>
          </cell>
        </row>
        <row r="1968">
          <cell r="A1968" t="str">
            <v>505651199</v>
          </cell>
          <cell r="B1968" t="str">
            <v>50</v>
          </cell>
          <cell r="C1968" t="str">
            <v>56</v>
          </cell>
          <cell r="D1968" t="str">
            <v>511</v>
          </cell>
          <cell r="E1968" t="str">
            <v>99</v>
          </cell>
          <cell r="F1968" t="str">
            <v>ExpenditureImportsVehicle MaintenanceGeneral</v>
          </cell>
          <cell r="H1968">
            <v>15333</v>
          </cell>
          <cell r="I1968" t="str">
            <v/>
          </cell>
          <cell r="J1968">
            <v>15333</v>
          </cell>
          <cell r="K1968">
            <v>0</v>
          </cell>
          <cell r="L1968">
            <v>15333</v>
          </cell>
        </row>
        <row r="1969">
          <cell r="A1969" t="str">
            <v>505651299</v>
          </cell>
          <cell r="B1969" t="str">
            <v>50</v>
          </cell>
          <cell r="C1969" t="str">
            <v>56</v>
          </cell>
          <cell r="D1969" t="str">
            <v>512</v>
          </cell>
          <cell r="E1969" t="str">
            <v>99</v>
          </cell>
          <cell r="F1969" t="str">
            <v>ExpenditureImportsDepreciationGeneral</v>
          </cell>
          <cell r="H1969">
            <v>69460.53</v>
          </cell>
          <cell r="I1969" t="str">
            <v/>
          </cell>
          <cell r="J1969">
            <v>69460.53</v>
          </cell>
          <cell r="K1969">
            <v>0</v>
          </cell>
          <cell r="L1969">
            <v>69460.53</v>
          </cell>
        </row>
        <row r="1970">
          <cell r="A1970" t="str">
            <v>505651399</v>
          </cell>
          <cell r="B1970" t="str">
            <v>50</v>
          </cell>
          <cell r="C1970" t="str">
            <v>56</v>
          </cell>
          <cell r="D1970" t="str">
            <v>513</v>
          </cell>
          <cell r="E1970" t="str">
            <v>99</v>
          </cell>
          <cell r="F1970" t="str">
            <v>ExpenditureImportsSales PromotionGeneral</v>
          </cell>
          <cell r="H1970" t="str">
            <v/>
          </cell>
          <cell r="I1970" t="str">
            <v/>
          </cell>
          <cell r="J1970">
            <v>0</v>
          </cell>
          <cell r="K1970">
            <v>0</v>
          </cell>
          <cell r="L1970">
            <v>0</v>
          </cell>
        </row>
        <row r="1971">
          <cell r="A1971" t="str">
            <v>505651599</v>
          </cell>
          <cell r="B1971" t="str">
            <v>50</v>
          </cell>
          <cell r="C1971" t="str">
            <v>56</v>
          </cell>
          <cell r="D1971" t="str">
            <v>515</v>
          </cell>
          <cell r="E1971" t="str">
            <v>99</v>
          </cell>
          <cell r="F1971" t="str">
            <v>ExpenditureImportsGifts &amp; ComplementsGeneral</v>
          </cell>
          <cell r="H1971" t="str">
            <v/>
          </cell>
          <cell r="I1971" t="str">
            <v/>
          </cell>
          <cell r="J1971">
            <v>0</v>
          </cell>
          <cell r="K1971">
            <v>0</v>
          </cell>
          <cell r="L1971">
            <v>0</v>
          </cell>
        </row>
        <row r="1972">
          <cell r="A1972" t="str">
            <v>505651699</v>
          </cell>
          <cell r="B1972" t="str">
            <v>50</v>
          </cell>
          <cell r="C1972" t="str">
            <v>56</v>
          </cell>
          <cell r="D1972" t="str">
            <v>516</v>
          </cell>
          <cell r="E1972" t="str">
            <v>99</v>
          </cell>
          <cell r="F1972" t="str">
            <v>ExpenditureImportsTelephoneGeneral</v>
          </cell>
          <cell r="H1972">
            <v>4149</v>
          </cell>
          <cell r="I1972" t="str">
            <v/>
          </cell>
          <cell r="J1972">
            <v>4149</v>
          </cell>
          <cell r="K1972">
            <v>4701.88</v>
          </cell>
          <cell r="L1972">
            <v>8850.880000000001</v>
          </cell>
        </row>
        <row r="1973">
          <cell r="A1973" t="str">
            <v>505651799</v>
          </cell>
          <cell r="B1973" t="str">
            <v>50</v>
          </cell>
          <cell r="C1973" t="str">
            <v>56</v>
          </cell>
          <cell r="D1973" t="str">
            <v>517</v>
          </cell>
          <cell r="E1973" t="str">
            <v>99</v>
          </cell>
          <cell r="F1973" t="str">
            <v>ExpenditureImportsFax ChargesGeneral</v>
          </cell>
          <cell r="H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A1974" t="str">
            <v>505651899</v>
          </cell>
          <cell r="B1974" t="str">
            <v>50</v>
          </cell>
          <cell r="C1974" t="str">
            <v>56</v>
          </cell>
          <cell r="D1974" t="str">
            <v>518</v>
          </cell>
          <cell r="E1974" t="str">
            <v>99</v>
          </cell>
          <cell r="F1974" t="str">
            <v>ExpenditureImportsInsuranceGeneral</v>
          </cell>
          <cell r="H1974">
            <v>14481.19</v>
          </cell>
          <cell r="I1974" t="str">
            <v/>
          </cell>
          <cell r="J1974">
            <v>14481.19</v>
          </cell>
          <cell r="K1974">
            <v>0</v>
          </cell>
          <cell r="L1974">
            <v>14481.19</v>
          </cell>
        </row>
        <row r="1975">
          <cell r="A1975" t="str">
            <v>505651999</v>
          </cell>
          <cell r="B1975" t="str">
            <v>50</v>
          </cell>
          <cell r="C1975" t="str">
            <v>56</v>
          </cell>
          <cell r="D1975" t="str">
            <v>519</v>
          </cell>
          <cell r="E1975" t="str">
            <v>99</v>
          </cell>
          <cell r="F1975" t="str">
            <v>ExpenditureImportsRenewals &amp; LicensesGeneral</v>
          </cell>
          <cell r="H1975">
            <v>2500</v>
          </cell>
          <cell r="I1975" t="str">
            <v/>
          </cell>
          <cell r="J1975">
            <v>2500</v>
          </cell>
          <cell r="K1975">
            <v>0</v>
          </cell>
          <cell r="L1975">
            <v>2500</v>
          </cell>
        </row>
        <row r="1976">
          <cell r="A1976" t="str">
            <v>505652199</v>
          </cell>
          <cell r="B1976" t="str">
            <v>50</v>
          </cell>
          <cell r="C1976" t="str">
            <v>56</v>
          </cell>
          <cell r="D1976" t="str">
            <v>521</v>
          </cell>
          <cell r="E1976" t="str">
            <v>99</v>
          </cell>
          <cell r="F1976" t="str">
            <v>ExpenditureImportsEntertainmentGeneral</v>
          </cell>
          <cell r="H1976" t="str">
            <v/>
          </cell>
          <cell r="I1976" t="str">
            <v/>
          </cell>
          <cell r="J1976">
            <v>0</v>
          </cell>
          <cell r="K1976">
            <v>0</v>
          </cell>
          <cell r="L1976">
            <v>0</v>
          </cell>
        </row>
        <row r="1977">
          <cell r="A1977" t="str">
            <v>505652299</v>
          </cell>
          <cell r="B1977" t="str">
            <v>50</v>
          </cell>
          <cell r="C1977" t="str">
            <v>56</v>
          </cell>
          <cell r="D1977" t="str">
            <v>522</v>
          </cell>
          <cell r="E1977" t="str">
            <v>99</v>
          </cell>
          <cell r="F1977" t="str">
            <v>ExpenditureImportsBuilding MaintenanceGeneral</v>
          </cell>
          <cell r="H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A1978" t="str">
            <v>505652399</v>
          </cell>
          <cell r="B1978" t="str">
            <v>50</v>
          </cell>
          <cell r="C1978" t="str">
            <v>56</v>
          </cell>
          <cell r="D1978" t="str">
            <v>523</v>
          </cell>
          <cell r="E1978" t="str">
            <v>99</v>
          </cell>
          <cell r="F1978" t="str">
            <v>ExpenditureImportsStationeryGeneral</v>
          </cell>
          <cell r="H1978" t="str">
            <v/>
          </cell>
          <cell r="I1978" t="str">
            <v/>
          </cell>
          <cell r="J1978">
            <v>0</v>
          </cell>
          <cell r="K1978">
            <v>0</v>
          </cell>
          <cell r="L1978">
            <v>0</v>
          </cell>
        </row>
        <row r="1979">
          <cell r="A1979" t="str">
            <v>505652499</v>
          </cell>
          <cell r="B1979" t="str">
            <v>50</v>
          </cell>
          <cell r="C1979" t="str">
            <v>56</v>
          </cell>
          <cell r="D1979" t="str">
            <v>524</v>
          </cell>
          <cell r="E1979" t="str">
            <v>99</v>
          </cell>
          <cell r="F1979" t="str">
            <v>ExpenditureImportsPostage &amp; StampsGeneral</v>
          </cell>
          <cell r="H1979">
            <v>12254.7</v>
          </cell>
          <cell r="I1979" t="str">
            <v/>
          </cell>
          <cell r="J1979">
            <v>12254.7</v>
          </cell>
          <cell r="K1979">
            <v>0</v>
          </cell>
          <cell r="L1979">
            <v>12254.7</v>
          </cell>
        </row>
        <row r="1980">
          <cell r="A1980" t="str">
            <v>505652699</v>
          </cell>
          <cell r="B1980" t="str">
            <v>50</v>
          </cell>
          <cell r="C1980" t="str">
            <v>56</v>
          </cell>
          <cell r="D1980" t="str">
            <v>526</v>
          </cell>
          <cell r="E1980" t="str">
            <v>99</v>
          </cell>
          <cell r="F1980" t="str">
            <v>ExpenditureImportsMagazines &amp; PeriodicalsGeneral</v>
          </cell>
          <cell r="H1980" t="str">
            <v/>
          </cell>
          <cell r="I1980" t="str">
            <v/>
          </cell>
          <cell r="J1980">
            <v>0</v>
          </cell>
          <cell r="K1980">
            <v>0</v>
          </cell>
          <cell r="L1980">
            <v>0</v>
          </cell>
        </row>
        <row r="1981">
          <cell r="A1981" t="str">
            <v>505652899</v>
          </cell>
          <cell r="B1981" t="str">
            <v>50</v>
          </cell>
          <cell r="C1981" t="str">
            <v>56</v>
          </cell>
          <cell r="D1981" t="str">
            <v>528</v>
          </cell>
          <cell r="E1981" t="str">
            <v>99</v>
          </cell>
          <cell r="F1981" t="str">
            <v>ExpenditureImportsMiscellaneousGeneral</v>
          </cell>
          <cell r="H1981" t="str">
            <v/>
          </cell>
          <cell r="I1981" t="str">
            <v/>
          </cell>
          <cell r="J1981">
            <v>0</v>
          </cell>
          <cell r="K1981">
            <v>0</v>
          </cell>
          <cell r="L1981">
            <v>0</v>
          </cell>
        </row>
        <row r="1982">
          <cell r="A1982" t="str">
            <v>505653199</v>
          </cell>
          <cell r="B1982" t="str">
            <v>50</v>
          </cell>
          <cell r="C1982" t="str">
            <v>56</v>
          </cell>
          <cell r="D1982" t="str">
            <v>531</v>
          </cell>
          <cell r="E1982" t="str">
            <v>99</v>
          </cell>
          <cell r="F1982" t="str">
            <v>ExpenditureImportsProfessional FeesGeneral</v>
          </cell>
          <cell r="H1982" t="str">
            <v/>
          </cell>
          <cell r="I1982" t="str">
            <v/>
          </cell>
          <cell r="J1982">
            <v>0</v>
          </cell>
          <cell r="K1982">
            <v>0</v>
          </cell>
          <cell r="L1982">
            <v>0</v>
          </cell>
        </row>
        <row r="1983">
          <cell r="A1983" t="str">
            <v>505655099</v>
          </cell>
          <cell r="B1983" t="str">
            <v>50</v>
          </cell>
          <cell r="C1983" t="str">
            <v>56</v>
          </cell>
          <cell r="D1983" t="str">
            <v>550</v>
          </cell>
          <cell r="E1983" t="str">
            <v>99</v>
          </cell>
          <cell r="F1983" t="str">
            <v>ExpenditureImportsOffice Equipment MaintenanceGeneral</v>
          </cell>
          <cell r="H1983" t="str">
            <v/>
          </cell>
          <cell r="I1983" t="str">
            <v/>
          </cell>
          <cell r="J1983">
            <v>0</v>
          </cell>
          <cell r="K1983">
            <v>0</v>
          </cell>
          <cell r="L1983">
            <v>0</v>
          </cell>
        </row>
        <row r="1984">
          <cell r="A1984" t="str">
            <v>505655699</v>
          </cell>
          <cell r="B1984" t="str">
            <v>50</v>
          </cell>
          <cell r="C1984" t="str">
            <v>56</v>
          </cell>
          <cell r="D1984" t="str">
            <v>556</v>
          </cell>
          <cell r="E1984" t="str">
            <v>99</v>
          </cell>
          <cell r="F1984" t="str">
            <v>ExpenditureImportsMaintenanceGeneral</v>
          </cell>
          <cell r="H1984" t="str">
            <v/>
          </cell>
          <cell r="I1984" t="str">
            <v/>
          </cell>
          <cell r="J1984">
            <v>0</v>
          </cell>
          <cell r="K1984">
            <v>0</v>
          </cell>
          <cell r="L1984">
            <v>0</v>
          </cell>
        </row>
        <row r="1985">
          <cell r="A1985" t="str">
            <v>505656199</v>
          </cell>
          <cell r="B1985" t="str">
            <v>50</v>
          </cell>
          <cell r="C1985" t="str">
            <v>56</v>
          </cell>
          <cell r="D1985" t="str">
            <v>561</v>
          </cell>
          <cell r="E1985" t="str">
            <v>99</v>
          </cell>
          <cell r="F1985" t="str">
            <v>ExpenditureImportsBussiness DevelopmentGeneral</v>
          </cell>
          <cell r="H1985" t="str">
            <v/>
          </cell>
          <cell r="I1985" t="str">
            <v/>
          </cell>
          <cell r="J1985">
            <v>0</v>
          </cell>
          <cell r="K1985">
            <v>0</v>
          </cell>
          <cell r="L1985">
            <v>0</v>
          </cell>
        </row>
        <row r="1986">
          <cell r="A1986" t="str">
            <v>505656399</v>
          </cell>
          <cell r="B1986" t="str">
            <v>50</v>
          </cell>
          <cell r="C1986" t="str">
            <v>56</v>
          </cell>
          <cell r="D1986" t="str">
            <v>563</v>
          </cell>
          <cell r="E1986" t="str">
            <v>99</v>
          </cell>
          <cell r="F1986" t="str">
            <v>ExpenditureImportsFuel &amp; OilGeneral</v>
          </cell>
          <cell r="H1986">
            <v>17134.5</v>
          </cell>
          <cell r="I1986" t="str">
            <v/>
          </cell>
          <cell r="J1986">
            <v>17134.5</v>
          </cell>
          <cell r="K1986">
            <v>0</v>
          </cell>
          <cell r="L1986">
            <v>17134.5</v>
          </cell>
        </row>
        <row r="1987">
          <cell r="A1987" t="str">
            <v>505750699</v>
          </cell>
          <cell r="B1987" t="str">
            <v>50</v>
          </cell>
          <cell r="C1987" t="str">
            <v>57</v>
          </cell>
          <cell r="D1987" t="str">
            <v>506</v>
          </cell>
          <cell r="E1987" t="str">
            <v>99</v>
          </cell>
          <cell r="F1987" t="str">
            <v>ExpenditureFax &amp; TelexStaff TrainingGeneral</v>
          </cell>
          <cell r="H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A1988" t="str">
            <v>505751299</v>
          </cell>
          <cell r="B1988" t="str">
            <v>50</v>
          </cell>
          <cell r="C1988" t="str">
            <v>57</v>
          </cell>
          <cell r="D1988" t="str">
            <v>512</v>
          </cell>
          <cell r="E1988" t="str">
            <v>99</v>
          </cell>
          <cell r="F1988" t="str">
            <v>ExpenditureFax &amp; TelexDepreciationGeneral</v>
          </cell>
          <cell r="H1988">
            <v>489.75</v>
          </cell>
          <cell r="I1988" t="str">
            <v/>
          </cell>
          <cell r="J1988">
            <v>489.75</v>
          </cell>
          <cell r="K1988">
            <v>0</v>
          </cell>
          <cell r="L1988">
            <v>489.75</v>
          </cell>
        </row>
        <row r="1989">
          <cell r="A1989" t="str">
            <v>505751699</v>
          </cell>
          <cell r="B1989" t="str">
            <v>50</v>
          </cell>
          <cell r="C1989" t="str">
            <v>57</v>
          </cell>
          <cell r="D1989" t="str">
            <v>516</v>
          </cell>
          <cell r="E1989" t="str">
            <v>99</v>
          </cell>
          <cell r="F1989" t="str">
            <v>ExpenditureFax &amp; TelexTelephoneGeneral</v>
          </cell>
          <cell r="H1989" t="str">
            <v/>
          </cell>
          <cell r="I1989" t="str">
            <v/>
          </cell>
          <cell r="J1989">
            <v>0</v>
          </cell>
          <cell r="K1989">
            <v>0</v>
          </cell>
          <cell r="L1989">
            <v>0</v>
          </cell>
        </row>
        <row r="1990">
          <cell r="A1990" t="str">
            <v>505751799</v>
          </cell>
          <cell r="B1990" t="str">
            <v>50</v>
          </cell>
          <cell r="C1990" t="str">
            <v>57</v>
          </cell>
          <cell r="D1990" t="str">
            <v>517</v>
          </cell>
          <cell r="E1990" t="str">
            <v>99</v>
          </cell>
          <cell r="F1990" t="str">
            <v>ExpenditureFax &amp; TelexFax ChargesGeneral</v>
          </cell>
          <cell r="H1990" t="str">
            <v/>
          </cell>
          <cell r="I1990" t="str">
            <v/>
          </cell>
          <cell r="J1990">
            <v>0</v>
          </cell>
          <cell r="K1990">
            <v>0</v>
          </cell>
          <cell r="L1990">
            <v>0</v>
          </cell>
        </row>
        <row r="1991">
          <cell r="A1991" t="str">
            <v>505752399</v>
          </cell>
          <cell r="B1991" t="str">
            <v>50</v>
          </cell>
          <cell r="C1991" t="str">
            <v>57</v>
          </cell>
          <cell r="D1991" t="str">
            <v>523</v>
          </cell>
          <cell r="E1991" t="str">
            <v>99</v>
          </cell>
          <cell r="F1991" t="str">
            <v>ExpenditureFax &amp; TelexStationeryGeneral</v>
          </cell>
          <cell r="H1991" t="str">
            <v/>
          </cell>
          <cell r="I1991" t="str">
            <v/>
          </cell>
          <cell r="J1991">
            <v>0</v>
          </cell>
          <cell r="K1991">
            <v>0</v>
          </cell>
          <cell r="L1991">
            <v>0</v>
          </cell>
        </row>
        <row r="1992">
          <cell r="A1992" t="str">
            <v>505752499</v>
          </cell>
          <cell r="B1992" t="str">
            <v>50</v>
          </cell>
          <cell r="C1992" t="str">
            <v>57</v>
          </cell>
          <cell r="D1992" t="str">
            <v>524</v>
          </cell>
          <cell r="E1992" t="str">
            <v>99</v>
          </cell>
          <cell r="F1992" t="str">
            <v>ExpenditureFax &amp; TelexPostage &amp; StampsGeneral</v>
          </cell>
          <cell r="H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A1993" t="str">
            <v>505755099</v>
          </cell>
          <cell r="B1993" t="str">
            <v>50</v>
          </cell>
          <cell r="C1993" t="str">
            <v>57</v>
          </cell>
          <cell r="D1993" t="str">
            <v>550</v>
          </cell>
          <cell r="E1993" t="str">
            <v>99</v>
          </cell>
          <cell r="F1993" t="str">
            <v>ExpenditureFax &amp; TelexOffice Equipment MaintenanceGeneral</v>
          </cell>
          <cell r="H1993" t="str">
            <v/>
          </cell>
          <cell r="I1993" t="str">
            <v/>
          </cell>
          <cell r="J1993">
            <v>0</v>
          </cell>
          <cell r="K1993">
            <v>0</v>
          </cell>
          <cell r="L1993">
            <v>0</v>
          </cell>
        </row>
        <row r="1994">
          <cell r="A1994" t="str">
            <v>505755699</v>
          </cell>
          <cell r="B1994" t="str">
            <v>50</v>
          </cell>
          <cell r="C1994" t="str">
            <v>57</v>
          </cell>
          <cell r="D1994" t="str">
            <v>556</v>
          </cell>
          <cell r="E1994" t="str">
            <v>99</v>
          </cell>
          <cell r="F1994" t="str">
            <v>ExpenditureFax &amp; TelexMaintenanceGeneral</v>
          </cell>
          <cell r="H1994" t="str">
            <v/>
          </cell>
          <cell r="I1994" t="str">
            <v/>
          </cell>
          <cell r="J1994">
            <v>0</v>
          </cell>
          <cell r="K1994">
            <v>0</v>
          </cell>
          <cell r="L1994">
            <v>0</v>
          </cell>
        </row>
        <row r="1995">
          <cell r="A1995" t="str">
            <v>505811799</v>
          </cell>
          <cell r="B1995" t="str">
            <v>50</v>
          </cell>
          <cell r="C1995" t="str">
            <v>58</v>
          </cell>
          <cell r="D1995" t="str">
            <v>117</v>
          </cell>
          <cell r="E1995" t="str">
            <v>99</v>
          </cell>
          <cell r="F1995" t="str">
            <v>ExpenditurePhotocopy &amp; StationeryInter Company  - Other Associate CompaniesGeneral</v>
          </cell>
          <cell r="H1995" t="str">
            <v/>
          </cell>
          <cell r="I1995" t="str">
            <v/>
          </cell>
          <cell r="J1995">
            <v>0</v>
          </cell>
          <cell r="K1995">
            <v>0</v>
          </cell>
          <cell r="L1995">
            <v>0</v>
          </cell>
        </row>
        <row r="1996">
          <cell r="A1996" t="str">
            <v>505850299</v>
          </cell>
          <cell r="B1996" t="str">
            <v>50</v>
          </cell>
          <cell r="C1996" t="str">
            <v>58</v>
          </cell>
          <cell r="D1996" t="str">
            <v>502</v>
          </cell>
          <cell r="E1996" t="str">
            <v>99</v>
          </cell>
          <cell r="F1996" t="str">
            <v>ExpenditurePhotocopy &amp; StationeryStaff SalariesGeneral</v>
          </cell>
          <cell r="H1996" t="str">
            <v/>
          </cell>
          <cell r="I1996" t="str">
            <v/>
          </cell>
          <cell r="J1996">
            <v>0</v>
          </cell>
          <cell r="K1996">
            <v>0</v>
          </cell>
          <cell r="L1996">
            <v>0</v>
          </cell>
        </row>
        <row r="1997">
          <cell r="A1997" t="str">
            <v>505850399</v>
          </cell>
          <cell r="B1997" t="str">
            <v>50</v>
          </cell>
          <cell r="C1997" t="str">
            <v>58</v>
          </cell>
          <cell r="D1997" t="str">
            <v>503</v>
          </cell>
          <cell r="E1997" t="str">
            <v>99</v>
          </cell>
          <cell r="F1997" t="str">
            <v>ExpenditurePhotocopy &amp; StationeryBonus &amp; GratuityGeneral</v>
          </cell>
          <cell r="H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A1998" t="str">
            <v>505850699</v>
          </cell>
          <cell r="B1998" t="str">
            <v>50</v>
          </cell>
          <cell r="C1998" t="str">
            <v>58</v>
          </cell>
          <cell r="D1998" t="str">
            <v>506</v>
          </cell>
          <cell r="E1998" t="str">
            <v>99</v>
          </cell>
          <cell r="F1998" t="str">
            <v>ExpenditurePhotocopy &amp; StationeryStaff TrainingGeneral</v>
          </cell>
          <cell r="H1998" t="str">
            <v/>
          </cell>
          <cell r="I1998" t="str">
            <v/>
          </cell>
          <cell r="J1998">
            <v>0</v>
          </cell>
          <cell r="K1998">
            <v>0</v>
          </cell>
          <cell r="L1998">
            <v>0</v>
          </cell>
        </row>
        <row r="1999">
          <cell r="A1999" t="str">
            <v>505850799</v>
          </cell>
          <cell r="B1999" t="str">
            <v>50</v>
          </cell>
          <cell r="C1999" t="str">
            <v>58</v>
          </cell>
          <cell r="D1999" t="str">
            <v>507</v>
          </cell>
          <cell r="E1999" t="str">
            <v>99</v>
          </cell>
          <cell r="F1999" t="str">
            <v>ExpenditurePhotocopy &amp; StationeryRent &amp; RatesGeneral</v>
          </cell>
          <cell r="H1999" t="str">
            <v/>
          </cell>
          <cell r="I1999" t="str">
            <v/>
          </cell>
          <cell r="J1999">
            <v>0</v>
          </cell>
          <cell r="K1999">
            <v>0</v>
          </cell>
          <cell r="L1999">
            <v>0</v>
          </cell>
        </row>
        <row r="2000">
          <cell r="A2000" t="str">
            <v>505850921</v>
          </cell>
          <cell r="B2000" t="str">
            <v>50</v>
          </cell>
          <cell r="C2000" t="str">
            <v>58</v>
          </cell>
          <cell r="D2000" t="str">
            <v>509</v>
          </cell>
          <cell r="E2000" t="str">
            <v>21</v>
          </cell>
          <cell r="F2000" t="str">
            <v>ExpenditurePhotocopy &amp; StationeryTravelling &amp; SubsistanceV/S-Bajaj 2Wheeler</v>
          </cell>
          <cell r="H2000" t="str">
            <v/>
          </cell>
          <cell r="I2000" t="str">
            <v/>
          </cell>
          <cell r="J2000">
            <v>0</v>
          </cell>
          <cell r="K2000">
            <v>0</v>
          </cell>
          <cell r="L2000">
            <v>0</v>
          </cell>
        </row>
        <row r="2001">
          <cell r="A2001" t="str">
            <v>505850999</v>
          </cell>
          <cell r="B2001" t="str">
            <v>50</v>
          </cell>
          <cell r="C2001" t="str">
            <v>58</v>
          </cell>
          <cell r="D2001" t="str">
            <v>509</v>
          </cell>
          <cell r="E2001" t="str">
            <v>99</v>
          </cell>
          <cell r="F2001" t="str">
            <v>ExpenditurePhotocopy &amp; StationeryTravelling &amp; SubsistanceGeneral</v>
          </cell>
          <cell r="H2001">
            <v>761</v>
          </cell>
          <cell r="I2001" t="str">
            <v/>
          </cell>
          <cell r="J2001">
            <v>761</v>
          </cell>
          <cell r="K2001">
            <v>0</v>
          </cell>
          <cell r="L2001">
            <v>761</v>
          </cell>
        </row>
        <row r="2002">
          <cell r="A2002" t="str">
            <v>505851199</v>
          </cell>
          <cell r="B2002" t="str">
            <v>50</v>
          </cell>
          <cell r="C2002" t="str">
            <v>58</v>
          </cell>
          <cell r="D2002" t="str">
            <v>511</v>
          </cell>
          <cell r="E2002" t="str">
            <v>99</v>
          </cell>
          <cell r="F2002" t="str">
            <v>ExpenditurePhotocopy &amp; StationeryVehicle MaintenanceGeneral</v>
          </cell>
          <cell r="H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A2003" t="str">
            <v>505851299</v>
          </cell>
          <cell r="B2003" t="str">
            <v>50</v>
          </cell>
          <cell r="C2003" t="str">
            <v>58</v>
          </cell>
          <cell r="D2003" t="str">
            <v>512</v>
          </cell>
          <cell r="E2003" t="str">
            <v>99</v>
          </cell>
          <cell r="F2003" t="str">
            <v>ExpenditurePhotocopy &amp; StationeryDepreciationGeneral</v>
          </cell>
          <cell r="H2003">
            <v>26072.79</v>
          </cell>
          <cell r="I2003" t="str">
            <v/>
          </cell>
          <cell r="J2003">
            <v>26072.79</v>
          </cell>
          <cell r="K2003">
            <v>0</v>
          </cell>
          <cell r="L2003">
            <v>26072.79</v>
          </cell>
        </row>
        <row r="2004">
          <cell r="A2004" t="str">
            <v>505851399</v>
          </cell>
          <cell r="B2004" t="str">
            <v>50</v>
          </cell>
          <cell r="C2004" t="str">
            <v>58</v>
          </cell>
          <cell r="D2004" t="str">
            <v>513</v>
          </cell>
          <cell r="E2004" t="str">
            <v>99</v>
          </cell>
          <cell r="F2004" t="str">
            <v>ExpenditurePhotocopy &amp; StationerySales PromotionGeneral</v>
          </cell>
          <cell r="H2004" t="str">
            <v/>
          </cell>
          <cell r="I2004" t="str">
            <v/>
          </cell>
          <cell r="J2004">
            <v>0</v>
          </cell>
          <cell r="K2004">
            <v>0</v>
          </cell>
          <cell r="L2004">
            <v>0</v>
          </cell>
        </row>
        <row r="2005">
          <cell r="A2005" t="str">
            <v>505851599</v>
          </cell>
          <cell r="B2005" t="str">
            <v>50</v>
          </cell>
          <cell r="C2005" t="str">
            <v>58</v>
          </cell>
          <cell r="D2005" t="str">
            <v>515</v>
          </cell>
          <cell r="E2005" t="str">
            <v>99</v>
          </cell>
          <cell r="F2005" t="str">
            <v>ExpenditurePhotocopy &amp; StationeryGifts &amp; ComplementsGeneral</v>
          </cell>
          <cell r="H2005" t="str">
            <v/>
          </cell>
          <cell r="I2005" t="str">
            <v/>
          </cell>
          <cell r="J2005">
            <v>0</v>
          </cell>
          <cell r="K2005">
            <v>0</v>
          </cell>
          <cell r="L2005">
            <v>0</v>
          </cell>
        </row>
        <row r="2006">
          <cell r="A2006" t="str">
            <v>505851699</v>
          </cell>
          <cell r="B2006" t="str">
            <v>50</v>
          </cell>
          <cell r="C2006" t="str">
            <v>58</v>
          </cell>
          <cell r="D2006" t="str">
            <v>516</v>
          </cell>
          <cell r="E2006" t="str">
            <v>99</v>
          </cell>
          <cell r="F2006" t="str">
            <v>ExpenditurePhotocopy &amp; StationeryTelephoneGeneral</v>
          </cell>
          <cell r="H2006" t="str">
            <v/>
          </cell>
          <cell r="I2006" t="str">
            <v/>
          </cell>
          <cell r="J2006">
            <v>0</v>
          </cell>
          <cell r="K2006">
            <v>1880.67</v>
          </cell>
          <cell r="L2006">
            <v>1880.67</v>
          </cell>
        </row>
        <row r="2007">
          <cell r="A2007" t="str">
            <v>505851799</v>
          </cell>
          <cell r="B2007" t="str">
            <v>50</v>
          </cell>
          <cell r="C2007" t="str">
            <v>58</v>
          </cell>
          <cell r="D2007" t="str">
            <v>517</v>
          </cell>
          <cell r="E2007" t="str">
            <v>99</v>
          </cell>
          <cell r="F2007" t="str">
            <v>ExpenditurePhotocopy &amp; StationeryFax ChargesGeneral</v>
          </cell>
          <cell r="H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A2008" t="str">
            <v>505851899</v>
          </cell>
          <cell r="B2008" t="str">
            <v>50</v>
          </cell>
          <cell r="C2008" t="str">
            <v>58</v>
          </cell>
          <cell r="D2008" t="str">
            <v>518</v>
          </cell>
          <cell r="E2008" t="str">
            <v>99</v>
          </cell>
          <cell r="F2008" t="str">
            <v>ExpenditurePhotocopy &amp; StationeryInsuranceGeneral</v>
          </cell>
          <cell r="H2008" t="str">
            <v/>
          </cell>
          <cell r="I2008" t="str">
            <v/>
          </cell>
          <cell r="J2008">
            <v>0</v>
          </cell>
          <cell r="K2008">
            <v>0</v>
          </cell>
          <cell r="L2008">
            <v>0</v>
          </cell>
        </row>
        <row r="2009">
          <cell r="A2009" t="str">
            <v>505851999</v>
          </cell>
          <cell r="B2009" t="str">
            <v>50</v>
          </cell>
          <cell r="C2009" t="str">
            <v>58</v>
          </cell>
          <cell r="D2009" t="str">
            <v>519</v>
          </cell>
          <cell r="E2009" t="str">
            <v>99</v>
          </cell>
          <cell r="F2009" t="str">
            <v>ExpenditurePhotocopy &amp; StationeryRenewals &amp; LicensesGeneral</v>
          </cell>
          <cell r="H2009" t="str">
            <v/>
          </cell>
          <cell r="I2009" t="str">
            <v/>
          </cell>
          <cell r="J2009">
            <v>0</v>
          </cell>
          <cell r="K2009">
            <v>0</v>
          </cell>
          <cell r="L2009">
            <v>0</v>
          </cell>
        </row>
        <row r="2010">
          <cell r="A2010" t="str">
            <v>505852199</v>
          </cell>
          <cell r="B2010" t="str">
            <v>50</v>
          </cell>
          <cell r="C2010" t="str">
            <v>58</v>
          </cell>
          <cell r="D2010" t="str">
            <v>521</v>
          </cell>
          <cell r="E2010" t="str">
            <v>99</v>
          </cell>
          <cell r="F2010" t="str">
            <v>ExpenditurePhotocopy &amp; StationeryEntertainmentGeneral</v>
          </cell>
          <cell r="H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A2011" t="str">
            <v>505852299</v>
          </cell>
          <cell r="B2011" t="str">
            <v>50</v>
          </cell>
          <cell r="C2011" t="str">
            <v>58</v>
          </cell>
          <cell r="D2011" t="str">
            <v>522</v>
          </cell>
          <cell r="E2011" t="str">
            <v>99</v>
          </cell>
          <cell r="F2011" t="str">
            <v>ExpenditurePhotocopy &amp; StationeryBuilding MaintenanceGeneral</v>
          </cell>
          <cell r="H2011" t="str">
            <v/>
          </cell>
          <cell r="I2011" t="str">
            <v/>
          </cell>
          <cell r="J2011">
            <v>0</v>
          </cell>
          <cell r="K2011">
            <v>0</v>
          </cell>
          <cell r="L2011">
            <v>0</v>
          </cell>
        </row>
        <row r="2012">
          <cell r="A2012" t="str">
            <v>505852399</v>
          </cell>
          <cell r="B2012" t="str">
            <v>50</v>
          </cell>
          <cell r="C2012" t="str">
            <v>58</v>
          </cell>
          <cell r="D2012" t="str">
            <v>523</v>
          </cell>
          <cell r="E2012" t="str">
            <v>99</v>
          </cell>
          <cell r="F2012" t="str">
            <v>ExpenditurePhotocopy &amp; StationeryStationeryGeneral</v>
          </cell>
          <cell r="H2012">
            <v>453876.61</v>
          </cell>
          <cell r="I2012" t="str">
            <v/>
          </cell>
          <cell r="J2012">
            <v>453876.61</v>
          </cell>
          <cell r="K2012">
            <v>0</v>
          </cell>
          <cell r="L2012">
            <v>453876.61</v>
          </cell>
        </row>
        <row r="2013">
          <cell r="A2013" t="str">
            <v>505852499</v>
          </cell>
          <cell r="B2013" t="str">
            <v>50</v>
          </cell>
          <cell r="C2013" t="str">
            <v>58</v>
          </cell>
          <cell r="D2013" t="str">
            <v>524</v>
          </cell>
          <cell r="E2013" t="str">
            <v>99</v>
          </cell>
          <cell r="F2013" t="str">
            <v>ExpenditurePhotocopy &amp; StationeryPostage &amp; StampsGeneral</v>
          </cell>
          <cell r="H2013">
            <v>80000</v>
          </cell>
          <cell r="I2013" t="str">
            <v/>
          </cell>
          <cell r="J2013">
            <v>80000</v>
          </cell>
          <cell r="K2013">
            <v>0</v>
          </cell>
          <cell r="L2013">
            <v>80000</v>
          </cell>
        </row>
        <row r="2014">
          <cell r="A2014" t="str">
            <v>505852599</v>
          </cell>
          <cell r="B2014" t="str">
            <v>50</v>
          </cell>
          <cell r="C2014" t="str">
            <v>58</v>
          </cell>
          <cell r="D2014" t="str">
            <v>525</v>
          </cell>
          <cell r="E2014" t="str">
            <v>99</v>
          </cell>
          <cell r="F2014" t="str">
            <v>ExpenditurePhotocopy &amp; StationeryPrintingGeneral</v>
          </cell>
          <cell r="H2014">
            <v>7550</v>
          </cell>
          <cell r="I2014" t="str">
            <v/>
          </cell>
          <cell r="J2014">
            <v>7550</v>
          </cell>
          <cell r="K2014">
            <v>0</v>
          </cell>
          <cell r="L2014">
            <v>7550</v>
          </cell>
        </row>
        <row r="2015">
          <cell r="A2015" t="str">
            <v>505852699</v>
          </cell>
          <cell r="B2015" t="str">
            <v>50</v>
          </cell>
          <cell r="C2015" t="str">
            <v>58</v>
          </cell>
          <cell r="D2015" t="str">
            <v>526</v>
          </cell>
          <cell r="E2015" t="str">
            <v>99</v>
          </cell>
          <cell r="F2015" t="str">
            <v>ExpenditurePhotocopy &amp; StationeryMagazines &amp; PeriodicalsGeneral</v>
          </cell>
          <cell r="H2015" t="str">
            <v/>
          </cell>
          <cell r="I2015" t="str">
            <v/>
          </cell>
          <cell r="J2015">
            <v>0</v>
          </cell>
          <cell r="K2015">
            <v>0</v>
          </cell>
          <cell r="L2015">
            <v>0</v>
          </cell>
        </row>
        <row r="2016">
          <cell r="A2016" t="str">
            <v>505852799</v>
          </cell>
          <cell r="B2016" t="str">
            <v>50</v>
          </cell>
          <cell r="C2016" t="str">
            <v>58</v>
          </cell>
          <cell r="D2016" t="str">
            <v>527</v>
          </cell>
          <cell r="E2016" t="str">
            <v>99</v>
          </cell>
          <cell r="F2016" t="str">
            <v>ExpenditurePhotocopy &amp; StationeryRefreshmentsGeneral</v>
          </cell>
          <cell r="H2016" t="str">
            <v/>
          </cell>
          <cell r="I2016" t="str">
            <v/>
          </cell>
          <cell r="J2016">
            <v>0</v>
          </cell>
          <cell r="K2016">
            <v>0</v>
          </cell>
          <cell r="L2016">
            <v>0</v>
          </cell>
        </row>
        <row r="2017">
          <cell r="A2017" t="str">
            <v>505852850</v>
          </cell>
          <cell r="B2017" t="str">
            <v>50</v>
          </cell>
          <cell r="C2017" t="str">
            <v>58</v>
          </cell>
          <cell r="D2017" t="str">
            <v>528</v>
          </cell>
          <cell r="E2017" t="str">
            <v>50</v>
          </cell>
          <cell r="F2017" t="str">
            <v>ExpenditurePhotocopy &amp; StationeryMiscellaneousLocal Spares</v>
          </cell>
          <cell r="H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A2018" t="str">
            <v>505852899</v>
          </cell>
          <cell r="B2018" t="str">
            <v>50</v>
          </cell>
          <cell r="C2018" t="str">
            <v>58</v>
          </cell>
          <cell r="D2018" t="str">
            <v>528</v>
          </cell>
          <cell r="E2018" t="str">
            <v>99</v>
          </cell>
          <cell r="F2018" t="str">
            <v>ExpenditurePhotocopy &amp; StationeryMiscellaneousGeneral</v>
          </cell>
          <cell r="H2018">
            <v>36131.25</v>
          </cell>
          <cell r="I2018" t="str">
            <v/>
          </cell>
          <cell r="J2018">
            <v>36131.25</v>
          </cell>
          <cell r="K2018">
            <v>0</v>
          </cell>
          <cell r="L2018">
            <v>36131.25</v>
          </cell>
        </row>
        <row r="2019">
          <cell r="A2019" t="str">
            <v>505853099</v>
          </cell>
          <cell r="B2019" t="str">
            <v>50</v>
          </cell>
          <cell r="C2019" t="str">
            <v>58</v>
          </cell>
          <cell r="D2019" t="str">
            <v>530</v>
          </cell>
          <cell r="E2019" t="str">
            <v>99</v>
          </cell>
          <cell r="F2019" t="str">
            <v>ExpenditurePhotocopy &amp; StationeryPlant &amp; Machinery MaintenanceGeneral</v>
          </cell>
          <cell r="H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A2020" t="str">
            <v>505853699</v>
          </cell>
          <cell r="B2020" t="str">
            <v>50</v>
          </cell>
          <cell r="C2020" t="str">
            <v>58</v>
          </cell>
          <cell r="D2020" t="str">
            <v>536</v>
          </cell>
          <cell r="E2020" t="str">
            <v>99</v>
          </cell>
          <cell r="F2020" t="str">
            <v>ExpenditurePhotocopy &amp; StationeryDirectors RemunerationGeneral</v>
          </cell>
          <cell r="H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A2021" t="str">
            <v>505855099</v>
          </cell>
          <cell r="B2021" t="str">
            <v>50</v>
          </cell>
          <cell r="C2021" t="str">
            <v>58</v>
          </cell>
          <cell r="D2021" t="str">
            <v>550</v>
          </cell>
          <cell r="E2021" t="str">
            <v>99</v>
          </cell>
          <cell r="F2021" t="str">
            <v>ExpenditurePhotocopy &amp; StationeryOffice Equipment MaintenanceGeneral</v>
          </cell>
          <cell r="H2021">
            <v>47136.1</v>
          </cell>
          <cell r="I2021" t="str">
            <v/>
          </cell>
          <cell r="J2021">
            <v>47136.1</v>
          </cell>
          <cell r="K2021">
            <v>0</v>
          </cell>
          <cell r="L2021">
            <v>47136.1</v>
          </cell>
        </row>
        <row r="2022">
          <cell r="A2022" t="str">
            <v>505855699</v>
          </cell>
          <cell r="B2022" t="str">
            <v>50</v>
          </cell>
          <cell r="C2022" t="str">
            <v>58</v>
          </cell>
          <cell r="D2022" t="str">
            <v>556</v>
          </cell>
          <cell r="E2022" t="str">
            <v>99</v>
          </cell>
          <cell r="F2022" t="str">
            <v>ExpenditurePhotocopy &amp; StationeryMaintenanceGeneral</v>
          </cell>
          <cell r="H2022">
            <v>4185</v>
          </cell>
          <cell r="I2022" t="str">
            <v/>
          </cell>
          <cell r="J2022">
            <v>4185</v>
          </cell>
          <cell r="K2022">
            <v>0</v>
          </cell>
          <cell r="L2022">
            <v>4185</v>
          </cell>
        </row>
        <row r="2023">
          <cell r="A2023" t="str">
            <v>505950199</v>
          </cell>
          <cell r="B2023" t="str">
            <v>50</v>
          </cell>
          <cell r="C2023" t="str">
            <v>59</v>
          </cell>
          <cell r="D2023" t="str">
            <v>501</v>
          </cell>
          <cell r="E2023" t="str">
            <v>99</v>
          </cell>
          <cell r="F2023" t="str">
            <v>ExpenditureMD'S OfficeExecutive SalariesGeneral</v>
          </cell>
          <cell r="H2023">
            <v>1454509.72</v>
          </cell>
          <cell r="I2023" t="str">
            <v/>
          </cell>
          <cell r="J2023">
            <v>1454509.72</v>
          </cell>
          <cell r="K2023">
            <v>0</v>
          </cell>
          <cell r="L2023">
            <v>1454509.72</v>
          </cell>
        </row>
        <row r="2024">
          <cell r="A2024" t="str">
            <v>505950299</v>
          </cell>
          <cell r="B2024" t="str">
            <v>50</v>
          </cell>
          <cell r="C2024" t="str">
            <v>59</v>
          </cell>
          <cell r="D2024" t="str">
            <v>502</v>
          </cell>
          <cell r="E2024" t="str">
            <v>99</v>
          </cell>
          <cell r="F2024" t="str">
            <v>ExpenditureMD'S OfficeStaff SalariesGeneral</v>
          </cell>
          <cell r="H2024" t="str">
            <v/>
          </cell>
          <cell r="I2024" t="str">
            <v/>
          </cell>
          <cell r="J2024">
            <v>0</v>
          </cell>
          <cell r="K2024">
            <v>0</v>
          </cell>
          <cell r="L2024">
            <v>0</v>
          </cell>
        </row>
        <row r="2025">
          <cell r="A2025" t="str">
            <v>505950399</v>
          </cell>
          <cell r="B2025" t="str">
            <v>50</v>
          </cell>
          <cell r="C2025" t="str">
            <v>59</v>
          </cell>
          <cell r="D2025" t="str">
            <v>503</v>
          </cell>
          <cell r="E2025" t="str">
            <v>99</v>
          </cell>
          <cell r="F2025" t="str">
            <v>ExpenditureMD'S OfficeBonus &amp; GratuityGeneral</v>
          </cell>
          <cell r="H2025">
            <v>727562.08</v>
          </cell>
          <cell r="I2025">
            <v>194207.75</v>
          </cell>
          <cell r="J2025">
            <v>533354.32999999996</v>
          </cell>
          <cell r="K2025">
            <v>0</v>
          </cell>
          <cell r="L2025">
            <v>533354.32999999996</v>
          </cell>
        </row>
        <row r="2026">
          <cell r="A2026" t="str">
            <v>505950699</v>
          </cell>
          <cell r="B2026" t="str">
            <v>50</v>
          </cell>
          <cell r="C2026" t="str">
            <v>59</v>
          </cell>
          <cell r="D2026" t="str">
            <v>506</v>
          </cell>
          <cell r="E2026" t="str">
            <v>99</v>
          </cell>
          <cell r="F2026" t="str">
            <v>ExpenditureMD'S OfficeStaff TrainingGeneral</v>
          </cell>
          <cell r="H2026" t="str">
            <v/>
          </cell>
          <cell r="I2026" t="str">
            <v/>
          </cell>
          <cell r="J2026">
            <v>0</v>
          </cell>
          <cell r="K2026">
            <v>0</v>
          </cell>
          <cell r="L2026">
            <v>0</v>
          </cell>
        </row>
        <row r="2027">
          <cell r="A2027" t="str">
            <v>505950799</v>
          </cell>
          <cell r="B2027" t="str">
            <v>50</v>
          </cell>
          <cell r="C2027" t="str">
            <v>59</v>
          </cell>
          <cell r="D2027" t="str">
            <v>507</v>
          </cell>
          <cell r="E2027" t="str">
            <v>99</v>
          </cell>
          <cell r="F2027" t="str">
            <v>ExpenditureMD'S OfficeRent &amp; RatesGeneral</v>
          </cell>
          <cell r="H2027">
            <v>7689.51</v>
          </cell>
          <cell r="I2027" t="str">
            <v/>
          </cell>
          <cell r="J2027">
            <v>7689.51</v>
          </cell>
          <cell r="K2027">
            <v>0</v>
          </cell>
          <cell r="L2027">
            <v>7689.51</v>
          </cell>
        </row>
        <row r="2028">
          <cell r="A2028" t="str">
            <v>505950860</v>
          </cell>
          <cell r="B2028" t="str">
            <v>50</v>
          </cell>
          <cell r="C2028" t="str">
            <v>59</v>
          </cell>
          <cell r="D2028" t="str">
            <v>508</v>
          </cell>
          <cell r="E2028" t="str">
            <v>60</v>
          </cell>
          <cell r="F2028" t="str">
            <v>ExpenditureMD'S OfficeElectricityAccident Repair</v>
          </cell>
          <cell r="H2028" t="str">
            <v/>
          </cell>
          <cell r="I2028" t="str">
            <v/>
          </cell>
          <cell r="J2028">
            <v>0</v>
          </cell>
          <cell r="K2028">
            <v>0</v>
          </cell>
          <cell r="L2028">
            <v>0</v>
          </cell>
        </row>
        <row r="2029">
          <cell r="A2029" t="str">
            <v>505950899</v>
          </cell>
          <cell r="B2029" t="str">
            <v>50</v>
          </cell>
          <cell r="C2029" t="str">
            <v>59</v>
          </cell>
          <cell r="D2029" t="str">
            <v>508</v>
          </cell>
          <cell r="E2029" t="str">
            <v>99</v>
          </cell>
          <cell r="F2029" t="str">
            <v>ExpenditureMD'S OfficeElectricityGeneral</v>
          </cell>
          <cell r="H2029" t="str">
            <v/>
          </cell>
          <cell r="I2029" t="str">
            <v/>
          </cell>
          <cell r="J2029">
            <v>0</v>
          </cell>
          <cell r="K2029">
            <v>0</v>
          </cell>
          <cell r="L2029">
            <v>0</v>
          </cell>
        </row>
        <row r="2030">
          <cell r="A2030" t="str">
            <v>505950999</v>
          </cell>
          <cell r="B2030" t="str">
            <v>50</v>
          </cell>
          <cell r="C2030" t="str">
            <v>59</v>
          </cell>
          <cell r="D2030" t="str">
            <v>509</v>
          </cell>
          <cell r="E2030" t="str">
            <v>99</v>
          </cell>
          <cell r="F2030" t="str">
            <v>ExpenditureMD'S OfficeTravelling &amp; SubsistanceGeneral</v>
          </cell>
          <cell r="H2030" t="str">
            <v/>
          </cell>
          <cell r="I2030" t="str">
            <v/>
          </cell>
          <cell r="J2030">
            <v>0</v>
          </cell>
          <cell r="K2030">
            <v>0</v>
          </cell>
          <cell r="L2030">
            <v>0</v>
          </cell>
        </row>
        <row r="2031">
          <cell r="A2031" t="str">
            <v>505951199</v>
          </cell>
          <cell r="B2031" t="str">
            <v>50</v>
          </cell>
          <cell r="C2031" t="str">
            <v>59</v>
          </cell>
          <cell r="D2031" t="str">
            <v>511</v>
          </cell>
          <cell r="E2031" t="str">
            <v>99</v>
          </cell>
          <cell r="F2031" t="str">
            <v>ExpenditureMD'S OfficeVehicle MaintenanceGeneral</v>
          </cell>
          <cell r="H2031">
            <v>262899</v>
          </cell>
          <cell r="I2031" t="str">
            <v/>
          </cell>
          <cell r="J2031">
            <v>262899</v>
          </cell>
          <cell r="K2031">
            <v>0</v>
          </cell>
          <cell r="L2031">
            <v>262899</v>
          </cell>
        </row>
        <row r="2032">
          <cell r="A2032" t="str">
            <v>505951299</v>
          </cell>
          <cell r="B2032" t="str">
            <v>50</v>
          </cell>
          <cell r="C2032" t="str">
            <v>59</v>
          </cell>
          <cell r="D2032" t="str">
            <v>512</v>
          </cell>
          <cell r="E2032" t="str">
            <v>99</v>
          </cell>
          <cell r="F2032" t="str">
            <v>ExpenditureMD'S OfficeDepreciationGeneral</v>
          </cell>
          <cell r="H2032">
            <v>426665.4</v>
          </cell>
          <cell r="I2032" t="str">
            <v/>
          </cell>
          <cell r="J2032">
            <v>426665.4</v>
          </cell>
          <cell r="K2032">
            <v>0</v>
          </cell>
          <cell r="L2032">
            <v>426665.4</v>
          </cell>
        </row>
        <row r="2033">
          <cell r="A2033" t="str">
            <v>505951399</v>
          </cell>
          <cell r="B2033" t="str">
            <v>50</v>
          </cell>
          <cell r="C2033" t="str">
            <v>59</v>
          </cell>
          <cell r="D2033" t="str">
            <v>513</v>
          </cell>
          <cell r="E2033" t="str">
            <v>99</v>
          </cell>
          <cell r="F2033" t="str">
            <v>ExpenditureMD'S OfficeSales PromotionGeneral</v>
          </cell>
          <cell r="H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A2034" t="str">
            <v>505951599</v>
          </cell>
          <cell r="B2034" t="str">
            <v>50</v>
          </cell>
          <cell r="C2034" t="str">
            <v>59</v>
          </cell>
          <cell r="D2034" t="str">
            <v>515</v>
          </cell>
          <cell r="E2034" t="str">
            <v>99</v>
          </cell>
          <cell r="F2034" t="str">
            <v>ExpenditureMD'S OfficeGifts &amp; ComplementsGeneral</v>
          </cell>
          <cell r="H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A2035" t="str">
            <v>505951690</v>
          </cell>
          <cell r="B2035" t="str">
            <v>50</v>
          </cell>
          <cell r="C2035" t="str">
            <v>59</v>
          </cell>
          <cell r="D2035" t="str">
            <v>516</v>
          </cell>
          <cell r="E2035" t="str">
            <v>90</v>
          </cell>
          <cell r="F2035" t="str">
            <v>ExpenditureMD'S OfficeTelephoneGeneral Spares</v>
          </cell>
          <cell r="H2035" t="str">
            <v/>
          </cell>
          <cell r="I2035" t="str">
            <v/>
          </cell>
          <cell r="J2035">
            <v>0</v>
          </cell>
          <cell r="K2035">
            <v>0</v>
          </cell>
          <cell r="L2035">
            <v>0</v>
          </cell>
        </row>
        <row r="2036">
          <cell r="A2036" t="str">
            <v>505951699</v>
          </cell>
          <cell r="B2036" t="str">
            <v>50</v>
          </cell>
          <cell r="C2036" t="str">
            <v>59</v>
          </cell>
          <cell r="D2036" t="str">
            <v>516</v>
          </cell>
          <cell r="E2036" t="str">
            <v>99</v>
          </cell>
          <cell r="F2036" t="str">
            <v>ExpenditureMD'S OfficeTelephoneGeneral</v>
          </cell>
          <cell r="H2036">
            <v>66397.039999999994</v>
          </cell>
          <cell r="I2036" t="str">
            <v/>
          </cell>
          <cell r="J2036">
            <v>66397.039999999994</v>
          </cell>
          <cell r="K2036">
            <v>7612.25</v>
          </cell>
          <cell r="L2036">
            <v>74009.289999999994</v>
          </cell>
        </row>
        <row r="2037">
          <cell r="A2037" t="str">
            <v>505951899</v>
          </cell>
          <cell r="B2037" t="str">
            <v>50</v>
          </cell>
          <cell r="C2037" t="str">
            <v>59</v>
          </cell>
          <cell r="D2037" t="str">
            <v>518</v>
          </cell>
          <cell r="E2037" t="str">
            <v>99</v>
          </cell>
          <cell r="F2037" t="str">
            <v>ExpenditureMD'S OfficeInsuranceGeneral</v>
          </cell>
          <cell r="H2037">
            <v>55996.21</v>
          </cell>
          <cell r="I2037" t="str">
            <v/>
          </cell>
          <cell r="J2037">
            <v>55996.21</v>
          </cell>
          <cell r="K2037">
            <v>0</v>
          </cell>
          <cell r="L2037">
            <v>55996.21</v>
          </cell>
        </row>
        <row r="2038">
          <cell r="A2038" t="str">
            <v>505951990</v>
          </cell>
          <cell r="B2038" t="str">
            <v>50</v>
          </cell>
          <cell r="C2038" t="str">
            <v>59</v>
          </cell>
          <cell r="D2038" t="str">
            <v>519</v>
          </cell>
          <cell r="E2038" t="str">
            <v>90</v>
          </cell>
          <cell r="F2038" t="str">
            <v>ExpenditureMD'S OfficeRenewals &amp; LicensesGeneral Spares</v>
          </cell>
          <cell r="H2038" t="str">
            <v/>
          </cell>
          <cell r="I2038" t="str">
            <v/>
          </cell>
          <cell r="J2038">
            <v>0</v>
          </cell>
          <cell r="K2038">
            <v>0</v>
          </cell>
          <cell r="L2038">
            <v>0</v>
          </cell>
        </row>
        <row r="2039">
          <cell r="A2039" t="str">
            <v>505951999</v>
          </cell>
          <cell r="B2039" t="str">
            <v>50</v>
          </cell>
          <cell r="C2039" t="str">
            <v>59</v>
          </cell>
          <cell r="D2039" t="str">
            <v>519</v>
          </cell>
          <cell r="E2039" t="str">
            <v>99</v>
          </cell>
          <cell r="F2039" t="str">
            <v>ExpenditureMD'S OfficeRenewals &amp; LicensesGeneral</v>
          </cell>
          <cell r="H2039">
            <v>4200</v>
          </cell>
          <cell r="I2039" t="str">
            <v/>
          </cell>
          <cell r="J2039">
            <v>4200</v>
          </cell>
          <cell r="K2039">
            <v>0</v>
          </cell>
          <cell r="L2039">
            <v>4200</v>
          </cell>
        </row>
        <row r="2040">
          <cell r="A2040" t="str">
            <v>505952099</v>
          </cell>
          <cell r="B2040" t="str">
            <v>50</v>
          </cell>
          <cell r="C2040" t="str">
            <v>59</v>
          </cell>
          <cell r="D2040" t="str">
            <v>520</v>
          </cell>
          <cell r="E2040" t="str">
            <v>99</v>
          </cell>
          <cell r="F2040" t="str">
            <v>ExpenditureMD'S OfficeCharity &amp; DonationGeneral</v>
          </cell>
          <cell r="H2040">
            <v>3616</v>
          </cell>
          <cell r="I2040" t="str">
            <v/>
          </cell>
          <cell r="J2040">
            <v>3616</v>
          </cell>
          <cell r="K2040">
            <v>0</v>
          </cell>
          <cell r="L2040">
            <v>3616</v>
          </cell>
        </row>
        <row r="2041">
          <cell r="A2041" t="str">
            <v>505952199</v>
          </cell>
          <cell r="B2041" t="str">
            <v>50</v>
          </cell>
          <cell r="C2041" t="str">
            <v>59</v>
          </cell>
          <cell r="D2041" t="str">
            <v>521</v>
          </cell>
          <cell r="E2041" t="str">
            <v>99</v>
          </cell>
          <cell r="F2041" t="str">
            <v>ExpenditureMD'S OfficeEntertainmentGeneral</v>
          </cell>
          <cell r="H2041" t="str">
            <v/>
          </cell>
          <cell r="I2041" t="str">
            <v/>
          </cell>
          <cell r="J2041">
            <v>0</v>
          </cell>
          <cell r="K2041">
            <v>0</v>
          </cell>
          <cell r="L2041">
            <v>0</v>
          </cell>
        </row>
        <row r="2042">
          <cell r="A2042" t="str">
            <v>505952299</v>
          </cell>
          <cell r="B2042" t="str">
            <v>50</v>
          </cell>
          <cell r="C2042" t="str">
            <v>59</v>
          </cell>
          <cell r="D2042" t="str">
            <v>522</v>
          </cell>
          <cell r="E2042" t="str">
            <v>99</v>
          </cell>
          <cell r="F2042" t="str">
            <v>ExpenditureMD'S OfficeBuilding MaintenanceGeneral</v>
          </cell>
          <cell r="H2042" t="str">
            <v/>
          </cell>
          <cell r="I2042" t="str">
            <v/>
          </cell>
          <cell r="J2042">
            <v>0</v>
          </cell>
          <cell r="K2042">
            <v>0</v>
          </cell>
          <cell r="L2042">
            <v>0</v>
          </cell>
        </row>
        <row r="2043">
          <cell r="A2043" t="str">
            <v>505952399</v>
          </cell>
          <cell r="B2043" t="str">
            <v>50</v>
          </cell>
          <cell r="C2043" t="str">
            <v>59</v>
          </cell>
          <cell r="D2043" t="str">
            <v>523</v>
          </cell>
          <cell r="E2043" t="str">
            <v>99</v>
          </cell>
          <cell r="F2043" t="str">
            <v>ExpenditureMD'S OfficeStationeryGeneral</v>
          </cell>
          <cell r="H2043">
            <v>160</v>
          </cell>
          <cell r="I2043" t="str">
            <v/>
          </cell>
          <cell r="J2043">
            <v>160</v>
          </cell>
          <cell r="K2043">
            <v>0</v>
          </cell>
          <cell r="L2043">
            <v>160</v>
          </cell>
        </row>
        <row r="2044">
          <cell r="A2044" t="str">
            <v>505952499</v>
          </cell>
          <cell r="B2044" t="str">
            <v>50</v>
          </cell>
          <cell r="C2044" t="str">
            <v>59</v>
          </cell>
          <cell r="D2044" t="str">
            <v>524</v>
          </cell>
          <cell r="E2044" t="str">
            <v>99</v>
          </cell>
          <cell r="F2044" t="str">
            <v>ExpenditureMD'S OfficePostage &amp; StampsGeneral</v>
          </cell>
          <cell r="H2044">
            <v>3129.48</v>
          </cell>
          <cell r="I2044" t="str">
            <v/>
          </cell>
          <cell r="J2044">
            <v>3129.48</v>
          </cell>
          <cell r="K2044">
            <v>0</v>
          </cell>
          <cell r="L2044">
            <v>3129.48</v>
          </cell>
        </row>
        <row r="2045">
          <cell r="A2045" t="str">
            <v>505952599</v>
          </cell>
          <cell r="B2045" t="str">
            <v>50</v>
          </cell>
          <cell r="C2045" t="str">
            <v>59</v>
          </cell>
          <cell r="D2045" t="str">
            <v>525</v>
          </cell>
          <cell r="E2045" t="str">
            <v>99</v>
          </cell>
          <cell r="F2045" t="str">
            <v>ExpenditureMD'S OfficePrintingGeneral</v>
          </cell>
          <cell r="H2045">
            <v>1078.21</v>
          </cell>
          <cell r="I2045" t="str">
            <v/>
          </cell>
          <cell r="J2045">
            <v>1078.21</v>
          </cell>
          <cell r="K2045">
            <v>0</v>
          </cell>
          <cell r="L2045">
            <v>1078.21</v>
          </cell>
        </row>
        <row r="2046">
          <cell r="A2046" t="str">
            <v>505952699</v>
          </cell>
          <cell r="B2046" t="str">
            <v>50</v>
          </cell>
          <cell r="C2046" t="str">
            <v>59</v>
          </cell>
          <cell r="D2046" t="str">
            <v>526</v>
          </cell>
          <cell r="E2046" t="str">
            <v>99</v>
          </cell>
          <cell r="F2046" t="str">
            <v>ExpenditureMD'S OfficeMagazines &amp; PeriodicalsGeneral</v>
          </cell>
          <cell r="H2046">
            <v>9516</v>
          </cell>
          <cell r="I2046" t="str">
            <v/>
          </cell>
          <cell r="J2046">
            <v>9516</v>
          </cell>
          <cell r="K2046">
            <v>0</v>
          </cell>
          <cell r="L2046">
            <v>9516</v>
          </cell>
        </row>
        <row r="2047">
          <cell r="A2047" t="str">
            <v>505952799</v>
          </cell>
          <cell r="B2047" t="str">
            <v>50</v>
          </cell>
          <cell r="C2047" t="str">
            <v>59</v>
          </cell>
          <cell r="D2047" t="str">
            <v>527</v>
          </cell>
          <cell r="E2047" t="str">
            <v>99</v>
          </cell>
          <cell r="F2047" t="str">
            <v>ExpenditureMD'S OfficeRefreshmentsGeneral</v>
          </cell>
          <cell r="H2047">
            <v>312</v>
          </cell>
          <cell r="I2047" t="str">
            <v/>
          </cell>
          <cell r="J2047">
            <v>312</v>
          </cell>
          <cell r="K2047">
            <v>0</v>
          </cell>
          <cell r="L2047">
            <v>312</v>
          </cell>
        </row>
        <row r="2048">
          <cell r="A2048" t="str">
            <v>505952899</v>
          </cell>
          <cell r="B2048" t="str">
            <v>50</v>
          </cell>
          <cell r="C2048" t="str">
            <v>59</v>
          </cell>
          <cell r="D2048" t="str">
            <v>528</v>
          </cell>
          <cell r="E2048" t="str">
            <v>99</v>
          </cell>
          <cell r="F2048" t="str">
            <v>ExpenditureMD'S OfficeMiscellaneousGeneral</v>
          </cell>
          <cell r="H2048">
            <v>1900</v>
          </cell>
          <cell r="I2048" t="str">
            <v/>
          </cell>
          <cell r="J2048">
            <v>1900</v>
          </cell>
          <cell r="K2048">
            <v>0</v>
          </cell>
          <cell r="L2048">
            <v>1900</v>
          </cell>
        </row>
        <row r="2049">
          <cell r="A2049" t="str">
            <v>505953099</v>
          </cell>
          <cell r="B2049" t="str">
            <v>50</v>
          </cell>
          <cell r="C2049" t="str">
            <v>59</v>
          </cell>
          <cell r="D2049" t="str">
            <v>530</v>
          </cell>
          <cell r="E2049" t="str">
            <v>99</v>
          </cell>
          <cell r="F2049" t="str">
            <v>ExpenditureMD'S OfficePlant &amp; Machinery MaintenanceGeneral</v>
          </cell>
          <cell r="H2049" t="str">
            <v/>
          </cell>
          <cell r="I2049" t="str">
            <v/>
          </cell>
          <cell r="J2049">
            <v>0</v>
          </cell>
          <cell r="K2049">
            <v>0</v>
          </cell>
          <cell r="L2049">
            <v>0</v>
          </cell>
        </row>
        <row r="2050">
          <cell r="A2050" t="str">
            <v>505953499</v>
          </cell>
          <cell r="B2050" t="str">
            <v>50</v>
          </cell>
          <cell r="C2050" t="str">
            <v>59</v>
          </cell>
          <cell r="D2050" t="str">
            <v>534</v>
          </cell>
          <cell r="E2050" t="str">
            <v>99</v>
          </cell>
          <cell r="F2050" t="str">
            <v>ExpenditureMD'S OfficeMedical &amp; TeaGeneral</v>
          </cell>
          <cell r="H2050">
            <v>478</v>
          </cell>
          <cell r="I2050" t="str">
            <v/>
          </cell>
          <cell r="J2050">
            <v>478</v>
          </cell>
          <cell r="K2050">
            <v>0</v>
          </cell>
          <cell r="L2050">
            <v>478</v>
          </cell>
        </row>
        <row r="2051">
          <cell r="A2051" t="str">
            <v>505953699</v>
          </cell>
          <cell r="B2051" t="str">
            <v>50</v>
          </cell>
          <cell r="C2051" t="str">
            <v>59</v>
          </cell>
          <cell r="D2051" t="str">
            <v>536</v>
          </cell>
          <cell r="E2051" t="str">
            <v>99</v>
          </cell>
          <cell r="F2051" t="str">
            <v>ExpenditureMD'S OfficeDirectors RemunerationGeneral</v>
          </cell>
          <cell r="H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A2052" t="str">
            <v>505955099</v>
          </cell>
          <cell r="B2052" t="str">
            <v>50</v>
          </cell>
          <cell r="C2052" t="str">
            <v>59</v>
          </cell>
          <cell r="D2052" t="str">
            <v>550</v>
          </cell>
          <cell r="E2052" t="str">
            <v>99</v>
          </cell>
          <cell r="F2052" t="str">
            <v>ExpenditureMD'S OfficeOffice Equipment MaintenanceGeneral</v>
          </cell>
          <cell r="H2052">
            <v>19000</v>
          </cell>
          <cell r="I2052" t="str">
            <v/>
          </cell>
          <cell r="J2052">
            <v>19000</v>
          </cell>
          <cell r="K2052">
            <v>0</v>
          </cell>
          <cell r="L2052">
            <v>19000</v>
          </cell>
        </row>
        <row r="2053">
          <cell r="A2053" t="str">
            <v>505955699</v>
          </cell>
          <cell r="B2053" t="str">
            <v>50</v>
          </cell>
          <cell r="C2053" t="str">
            <v>59</v>
          </cell>
          <cell r="D2053" t="str">
            <v>556</v>
          </cell>
          <cell r="E2053" t="str">
            <v>99</v>
          </cell>
          <cell r="F2053" t="str">
            <v>ExpenditureMD'S OfficeMaintenanceGeneral</v>
          </cell>
          <cell r="H2053" t="str">
            <v/>
          </cell>
          <cell r="I2053" t="str">
            <v/>
          </cell>
          <cell r="J2053">
            <v>0</v>
          </cell>
          <cell r="K2053">
            <v>0</v>
          </cell>
          <cell r="L2053">
            <v>0</v>
          </cell>
        </row>
        <row r="2054">
          <cell r="A2054" t="str">
            <v>505956399</v>
          </cell>
          <cell r="B2054" t="str">
            <v>50</v>
          </cell>
          <cell r="C2054" t="str">
            <v>59</v>
          </cell>
          <cell r="D2054" t="str">
            <v>563</v>
          </cell>
          <cell r="E2054" t="str">
            <v>99</v>
          </cell>
          <cell r="F2054" t="str">
            <v>ExpenditureMD'S OfficeFuel &amp; OilGeneral</v>
          </cell>
          <cell r="H2054">
            <v>38807.64</v>
          </cell>
          <cell r="I2054" t="str">
            <v/>
          </cell>
          <cell r="J2054">
            <v>38807.64</v>
          </cell>
          <cell r="K2054">
            <v>0</v>
          </cell>
          <cell r="L2054">
            <v>38807.64</v>
          </cell>
        </row>
        <row r="2055">
          <cell r="A2055" t="str">
            <v>506035299</v>
          </cell>
          <cell r="B2055" t="str">
            <v>50</v>
          </cell>
          <cell r="C2055" t="str">
            <v>60</v>
          </cell>
          <cell r="D2055" t="str">
            <v>352</v>
          </cell>
          <cell r="E2055" t="str">
            <v>99</v>
          </cell>
          <cell r="F2055" t="str">
            <v>ExpenditureDMD'S OfficeO/Income - Interest IncomeGeneral</v>
          </cell>
          <cell r="H2055" t="str">
            <v/>
          </cell>
          <cell r="I2055" t="str">
            <v/>
          </cell>
          <cell r="J2055">
            <v>0</v>
          </cell>
          <cell r="K2055">
            <v>0</v>
          </cell>
          <cell r="L2055">
            <v>0</v>
          </cell>
        </row>
        <row r="2056">
          <cell r="A2056" t="str">
            <v>506050199</v>
          </cell>
          <cell r="B2056" t="str">
            <v>50</v>
          </cell>
          <cell r="C2056" t="str">
            <v>60</v>
          </cell>
          <cell r="D2056" t="str">
            <v>501</v>
          </cell>
          <cell r="E2056" t="str">
            <v>99</v>
          </cell>
          <cell r="F2056" t="str">
            <v>ExpenditureDMD'S OfficeExecutive SalariesGeneral</v>
          </cell>
          <cell r="H2056">
            <v>1090882.2</v>
          </cell>
          <cell r="I2056" t="str">
            <v/>
          </cell>
          <cell r="J2056">
            <v>1090882.2</v>
          </cell>
          <cell r="K2056">
            <v>0</v>
          </cell>
          <cell r="L2056">
            <v>1090882.2</v>
          </cell>
        </row>
        <row r="2057">
          <cell r="A2057" t="str">
            <v>506050299</v>
          </cell>
          <cell r="B2057" t="str">
            <v>50</v>
          </cell>
          <cell r="C2057" t="str">
            <v>60</v>
          </cell>
          <cell r="D2057" t="str">
            <v>502</v>
          </cell>
          <cell r="E2057" t="str">
            <v>99</v>
          </cell>
          <cell r="F2057" t="str">
            <v>ExpenditureDMD'S OfficeStaff SalariesGeneral</v>
          </cell>
          <cell r="H2057">
            <v>38638</v>
          </cell>
          <cell r="I2057" t="str">
            <v/>
          </cell>
          <cell r="J2057">
            <v>38638</v>
          </cell>
          <cell r="K2057">
            <v>0</v>
          </cell>
          <cell r="L2057">
            <v>38638</v>
          </cell>
        </row>
        <row r="2058">
          <cell r="A2058" t="str">
            <v>506050399</v>
          </cell>
          <cell r="B2058" t="str">
            <v>50</v>
          </cell>
          <cell r="C2058" t="str">
            <v>60</v>
          </cell>
          <cell r="D2058" t="str">
            <v>503</v>
          </cell>
          <cell r="E2058" t="str">
            <v>99</v>
          </cell>
          <cell r="F2058" t="str">
            <v>ExpenditureDMD'S OfficeBonus &amp; GratuityGeneral</v>
          </cell>
          <cell r="H2058">
            <v>559194.85</v>
          </cell>
          <cell r="I2058">
            <v>145655.81</v>
          </cell>
          <cell r="J2058">
            <v>413539.04</v>
          </cell>
          <cell r="K2058">
            <v>0</v>
          </cell>
          <cell r="L2058">
            <v>413539.04</v>
          </cell>
        </row>
        <row r="2059">
          <cell r="A2059" t="str">
            <v>506050599</v>
          </cell>
          <cell r="B2059" t="str">
            <v>50</v>
          </cell>
          <cell r="C2059" t="str">
            <v>60</v>
          </cell>
          <cell r="D2059" t="str">
            <v>505</v>
          </cell>
          <cell r="E2059" t="str">
            <v>99</v>
          </cell>
          <cell r="F2059" t="str">
            <v>ExpenditureDMD'S OfficeStaff Benefits &amp; WelfareGeneral</v>
          </cell>
          <cell r="H2059" t="str">
            <v/>
          </cell>
          <cell r="I2059" t="str">
            <v/>
          </cell>
          <cell r="J2059">
            <v>0</v>
          </cell>
          <cell r="K2059">
            <v>0</v>
          </cell>
          <cell r="L2059">
            <v>0</v>
          </cell>
        </row>
        <row r="2060">
          <cell r="A2060" t="str">
            <v>506050699</v>
          </cell>
          <cell r="B2060" t="str">
            <v>50</v>
          </cell>
          <cell r="C2060" t="str">
            <v>60</v>
          </cell>
          <cell r="D2060" t="str">
            <v>506</v>
          </cell>
          <cell r="E2060" t="str">
            <v>99</v>
          </cell>
          <cell r="F2060" t="str">
            <v>ExpenditureDMD'S OfficeStaff TrainingGeneral</v>
          </cell>
          <cell r="H2060" t="str">
            <v/>
          </cell>
          <cell r="I2060" t="str">
            <v/>
          </cell>
          <cell r="J2060">
            <v>0</v>
          </cell>
          <cell r="K2060">
            <v>0</v>
          </cell>
          <cell r="L2060">
            <v>0</v>
          </cell>
        </row>
        <row r="2061">
          <cell r="A2061" t="str">
            <v>506050799</v>
          </cell>
          <cell r="B2061" t="str">
            <v>50</v>
          </cell>
          <cell r="C2061" t="str">
            <v>60</v>
          </cell>
          <cell r="D2061" t="str">
            <v>507</v>
          </cell>
          <cell r="E2061" t="str">
            <v>99</v>
          </cell>
          <cell r="F2061" t="str">
            <v>ExpenditureDMD'S OfficeRent &amp; RatesGeneral</v>
          </cell>
          <cell r="H2061">
            <v>6593.79</v>
          </cell>
          <cell r="I2061" t="str">
            <v/>
          </cell>
          <cell r="J2061">
            <v>6593.79</v>
          </cell>
          <cell r="K2061">
            <v>0</v>
          </cell>
          <cell r="L2061">
            <v>6593.79</v>
          </cell>
        </row>
        <row r="2062">
          <cell r="A2062" t="str">
            <v>506050899</v>
          </cell>
          <cell r="B2062" t="str">
            <v>50</v>
          </cell>
          <cell r="C2062" t="str">
            <v>60</v>
          </cell>
          <cell r="D2062" t="str">
            <v>508</v>
          </cell>
          <cell r="E2062" t="str">
            <v>99</v>
          </cell>
          <cell r="F2062" t="str">
            <v>ExpenditureDMD'S OfficeElectricityGeneral</v>
          </cell>
          <cell r="H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A2063" t="str">
            <v>506050999</v>
          </cell>
          <cell r="B2063" t="str">
            <v>50</v>
          </cell>
          <cell r="C2063" t="str">
            <v>60</v>
          </cell>
          <cell r="D2063" t="str">
            <v>509</v>
          </cell>
          <cell r="E2063" t="str">
            <v>99</v>
          </cell>
          <cell r="F2063" t="str">
            <v>ExpenditureDMD'S OfficeTravelling &amp; SubsistanceGeneral</v>
          </cell>
          <cell r="H2063" t="str">
            <v/>
          </cell>
          <cell r="I2063" t="str">
            <v/>
          </cell>
          <cell r="J2063">
            <v>0</v>
          </cell>
          <cell r="K2063">
            <v>0</v>
          </cell>
          <cell r="L2063">
            <v>0</v>
          </cell>
        </row>
        <row r="2064">
          <cell r="A2064" t="str">
            <v>506051199</v>
          </cell>
          <cell r="B2064" t="str">
            <v>50</v>
          </cell>
          <cell r="C2064" t="str">
            <v>60</v>
          </cell>
          <cell r="D2064" t="str">
            <v>511</v>
          </cell>
          <cell r="E2064" t="str">
            <v>99</v>
          </cell>
          <cell r="F2064" t="str">
            <v>ExpenditureDMD'S OfficeVehicle MaintenanceGeneral</v>
          </cell>
          <cell r="H2064">
            <v>41227</v>
          </cell>
          <cell r="I2064" t="str">
            <v/>
          </cell>
          <cell r="J2064">
            <v>41227</v>
          </cell>
          <cell r="K2064">
            <v>0</v>
          </cell>
          <cell r="L2064">
            <v>41227</v>
          </cell>
        </row>
        <row r="2065">
          <cell r="A2065" t="str">
            <v>506051290</v>
          </cell>
          <cell r="B2065" t="str">
            <v>50</v>
          </cell>
          <cell r="C2065" t="str">
            <v>60</v>
          </cell>
          <cell r="D2065" t="str">
            <v>512</v>
          </cell>
          <cell r="E2065" t="str">
            <v>90</v>
          </cell>
          <cell r="F2065" t="str">
            <v>ExpenditureDMD'S OfficeDepreciationGeneral Spares</v>
          </cell>
          <cell r="H2065" t="str">
            <v/>
          </cell>
          <cell r="I2065" t="str">
            <v/>
          </cell>
          <cell r="J2065">
            <v>0</v>
          </cell>
          <cell r="K2065">
            <v>0</v>
          </cell>
          <cell r="L2065">
            <v>0</v>
          </cell>
        </row>
        <row r="2066">
          <cell r="A2066" t="str">
            <v>506051299</v>
          </cell>
          <cell r="B2066" t="str">
            <v>50</v>
          </cell>
          <cell r="C2066" t="str">
            <v>60</v>
          </cell>
          <cell r="D2066" t="str">
            <v>512</v>
          </cell>
          <cell r="E2066" t="str">
            <v>99</v>
          </cell>
          <cell r="F2066" t="str">
            <v>ExpenditureDMD'S OfficeDepreciationGeneral</v>
          </cell>
          <cell r="H2066">
            <v>195864</v>
          </cell>
          <cell r="I2066" t="str">
            <v/>
          </cell>
          <cell r="J2066">
            <v>195864</v>
          </cell>
          <cell r="K2066">
            <v>0</v>
          </cell>
          <cell r="L2066">
            <v>195864</v>
          </cell>
        </row>
        <row r="2067">
          <cell r="A2067" t="str">
            <v>506051399</v>
          </cell>
          <cell r="B2067" t="str">
            <v>50</v>
          </cell>
          <cell r="C2067" t="str">
            <v>60</v>
          </cell>
          <cell r="D2067" t="str">
            <v>513</v>
          </cell>
          <cell r="E2067" t="str">
            <v>99</v>
          </cell>
          <cell r="F2067" t="str">
            <v>ExpenditureDMD'S OfficeSales PromotionGeneral</v>
          </cell>
          <cell r="H2067" t="str">
            <v/>
          </cell>
          <cell r="I2067" t="str">
            <v/>
          </cell>
          <cell r="J2067">
            <v>0</v>
          </cell>
          <cell r="K2067">
            <v>0</v>
          </cell>
          <cell r="L2067">
            <v>0</v>
          </cell>
        </row>
        <row r="2068">
          <cell r="A2068" t="str">
            <v>506051599</v>
          </cell>
          <cell r="B2068" t="str">
            <v>50</v>
          </cell>
          <cell r="C2068" t="str">
            <v>60</v>
          </cell>
          <cell r="D2068" t="str">
            <v>515</v>
          </cell>
          <cell r="E2068" t="str">
            <v>99</v>
          </cell>
          <cell r="F2068" t="str">
            <v>ExpenditureDMD'S OfficeGifts &amp; ComplementsGeneral</v>
          </cell>
          <cell r="H2068" t="str">
            <v/>
          </cell>
          <cell r="I2068" t="str">
            <v/>
          </cell>
          <cell r="J2068">
            <v>0</v>
          </cell>
          <cell r="K2068">
            <v>0</v>
          </cell>
          <cell r="L2068">
            <v>0</v>
          </cell>
        </row>
        <row r="2069">
          <cell r="A2069" t="str">
            <v>506051699</v>
          </cell>
          <cell r="B2069" t="str">
            <v>50</v>
          </cell>
          <cell r="C2069" t="str">
            <v>60</v>
          </cell>
          <cell r="D2069" t="str">
            <v>516</v>
          </cell>
          <cell r="E2069" t="str">
            <v>99</v>
          </cell>
          <cell r="F2069" t="str">
            <v>ExpenditureDMD'S OfficeTelephoneGeneral</v>
          </cell>
          <cell r="H2069">
            <v>4702.93</v>
          </cell>
          <cell r="I2069" t="str">
            <v/>
          </cell>
          <cell r="J2069">
            <v>4702.93</v>
          </cell>
          <cell r="K2069">
            <v>-269.55</v>
          </cell>
          <cell r="L2069">
            <v>4433.38</v>
          </cell>
        </row>
        <row r="2070">
          <cell r="A2070" t="str">
            <v>506051899</v>
          </cell>
          <cell r="B2070" t="str">
            <v>50</v>
          </cell>
          <cell r="C2070" t="str">
            <v>60</v>
          </cell>
          <cell r="D2070" t="str">
            <v>518</v>
          </cell>
          <cell r="E2070" t="str">
            <v>99</v>
          </cell>
          <cell r="F2070" t="str">
            <v>ExpenditureDMD'S OfficeInsuranceGeneral</v>
          </cell>
          <cell r="H2070">
            <v>60433.72</v>
          </cell>
          <cell r="I2070" t="str">
            <v/>
          </cell>
          <cell r="J2070">
            <v>60433.72</v>
          </cell>
          <cell r="K2070">
            <v>0</v>
          </cell>
          <cell r="L2070">
            <v>60433.72</v>
          </cell>
        </row>
        <row r="2071">
          <cell r="A2071" t="str">
            <v>506051999</v>
          </cell>
          <cell r="B2071" t="str">
            <v>50</v>
          </cell>
          <cell r="C2071" t="str">
            <v>60</v>
          </cell>
          <cell r="D2071" t="str">
            <v>519</v>
          </cell>
          <cell r="E2071" t="str">
            <v>99</v>
          </cell>
          <cell r="F2071" t="str">
            <v>ExpenditureDMD'S OfficeRenewals &amp; LicensesGeneral</v>
          </cell>
          <cell r="H2071" t="str">
            <v/>
          </cell>
          <cell r="I2071" t="str">
            <v/>
          </cell>
          <cell r="J2071">
            <v>0</v>
          </cell>
          <cell r="K2071">
            <v>0</v>
          </cell>
          <cell r="L2071">
            <v>0</v>
          </cell>
        </row>
        <row r="2072">
          <cell r="A2072" t="str">
            <v>506052199</v>
          </cell>
          <cell r="B2072" t="str">
            <v>50</v>
          </cell>
          <cell r="C2072" t="str">
            <v>60</v>
          </cell>
          <cell r="D2072" t="str">
            <v>521</v>
          </cell>
          <cell r="E2072" t="str">
            <v>99</v>
          </cell>
          <cell r="F2072" t="str">
            <v>ExpenditureDMD'S OfficeEntertainmentGeneral</v>
          </cell>
          <cell r="H2072" t="str">
            <v/>
          </cell>
          <cell r="I2072" t="str">
            <v/>
          </cell>
          <cell r="J2072">
            <v>0</v>
          </cell>
          <cell r="K2072">
            <v>0</v>
          </cell>
          <cell r="L2072">
            <v>0</v>
          </cell>
        </row>
        <row r="2073">
          <cell r="A2073" t="str">
            <v>506052399</v>
          </cell>
          <cell r="B2073" t="str">
            <v>50</v>
          </cell>
          <cell r="C2073" t="str">
            <v>60</v>
          </cell>
          <cell r="D2073" t="str">
            <v>523</v>
          </cell>
          <cell r="E2073" t="str">
            <v>99</v>
          </cell>
          <cell r="F2073" t="str">
            <v>ExpenditureDMD'S OfficeStationeryGeneral</v>
          </cell>
          <cell r="H2073" t="str">
            <v/>
          </cell>
          <cell r="I2073" t="str">
            <v/>
          </cell>
          <cell r="J2073">
            <v>0</v>
          </cell>
          <cell r="K2073">
            <v>0</v>
          </cell>
          <cell r="L2073">
            <v>0</v>
          </cell>
        </row>
        <row r="2074">
          <cell r="A2074" t="str">
            <v>506052422</v>
          </cell>
          <cell r="B2074" t="str">
            <v>50</v>
          </cell>
          <cell r="C2074" t="str">
            <v>60</v>
          </cell>
          <cell r="D2074" t="str">
            <v>524</v>
          </cell>
          <cell r="E2074" t="str">
            <v>22</v>
          </cell>
          <cell r="F2074" t="str">
            <v>ExpenditureDMD'S OfficePostage &amp; StampsV/S-Bajaj 3Wheeler</v>
          </cell>
          <cell r="H2074" t="str">
            <v/>
          </cell>
          <cell r="I2074" t="str">
            <v/>
          </cell>
          <cell r="J2074">
            <v>0</v>
          </cell>
          <cell r="K2074">
            <v>0</v>
          </cell>
          <cell r="L2074">
            <v>0</v>
          </cell>
        </row>
        <row r="2075">
          <cell r="A2075" t="str">
            <v>506052499</v>
          </cell>
          <cell r="B2075" t="str">
            <v>50</v>
          </cell>
          <cell r="C2075" t="str">
            <v>60</v>
          </cell>
          <cell r="D2075" t="str">
            <v>524</v>
          </cell>
          <cell r="E2075" t="str">
            <v>99</v>
          </cell>
          <cell r="F2075" t="str">
            <v>ExpenditureDMD'S OfficePostage &amp; StampsGeneral</v>
          </cell>
          <cell r="H2075" t="str">
            <v/>
          </cell>
          <cell r="I2075" t="str">
            <v/>
          </cell>
          <cell r="J2075">
            <v>0</v>
          </cell>
          <cell r="K2075">
            <v>0</v>
          </cell>
          <cell r="L2075">
            <v>0</v>
          </cell>
        </row>
        <row r="2076">
          <cell r="A2076" t="str">
            <v>506052599</v>
          </cell>
          <cell r="B2076" t="str">
            <v>50</v>
          </cell>
          <cell r="C2076" t="str">
            <v>60</v>
          </cell>
          <cell r="D2076" t="str">
            <v>525</v>
          </cell>
          <cell r="E2076" t="str">
            <v>99</v>
          </cell>
          <cell r="F2076" t="str">
            <v>ExpenditureDMD'S OfficePrintingGeneral</v>
          </cell>
          <cell r="H2076" t="str">
            <v/>
          </cell>
          <cell r="I2076" t="str">
            <v/>
          </cell>
          <cell r="J2076">
            <v>0</v>
          </cell>
          <cell r="K2076">
            <v>0</v>
          </cell>
          <cell r="L2076">
            <v>0</v>
          </cell>
        </row>
        <row r="2077">
          <cell r="A2077" t="str">
            <v>506052699</v>
          </cell>
          <cell r="B2077" t="str">
            <v>50</v>
          </cell>
          <cell r="C2077" t="str">
            <v>60</v>
          </cell>
          <cell r="D2077" t="str">
            <v>526</v>
          </cell>
          <cell r="E2077" t="str">
            <v>99</v>
          </cell>
          <cell r="F2077" t="str">
            <v>ExpenditureDMD'S OfficeMagazines &amp; PeriodicalsGeneral</v>
          </cell>
          <cell r="H2077" t="str">
            <v/>
          </cell>
          <cell r="I2077" t="str">
            <v/>
          </cell>
          <cell r="J2077">
            <v>0</v>
          </cell>
          <cell r="K2077">
            <v>0</v>
          </cell>
          <cell r="L2077">
            <v>0</v>
          </cell>
        </row>
        <row r="2078">
          <cell r="A2078" t="str">
            <v>506052799</v>
          </cell>
          <cell r="B2078" t="str">
            <v>50</v>
          </cell>
          <cell r="C2078" t="str">
            <v>60</v>
          </cell>
          <cell r="D2078" t="str">
            <v>527</v>
          </cell>
          <cell r="E2078" t="str">
            <v>99</v>
          </cell>
          <cell r="F2078" t="str">
            <v>ExpenditureDMD'S OfficeRefreshmentsGeneral</v>
          </cell>
          <cell r="H2078" t="str">
            <v/>
          </cell>
          <cell r="I2078" t="str">
            <v/>
          </cell>
          <cell r="J2078">
            <v>0</v>
          </cell>
          <cell r="K2078">
            <v>0</v>
          </cell>
          <cell r="L2078">
            <v>0</v>
          </cell>
        </row>
        <row r="2079">
          <cell r="A2079" t="str">
            <v>506052899</v>
          </cell>
          <cell r="B2079" t="str">
            <v>50</v>
          </cell>
          <cell r="C2079" t="str">
            <v>60</v>
          </cell>
          <cell r="D2079" t="str">
            <v>528</v>
          </cell>
          <cell r="E2079" t="str">
            <v>99</v>
          </cell>
          <cell r="F2079" t="str">
            <v>ExpenditureDMD'S OfficeMiscellaneousGeneral</v>
          </cell>
          <cell r="H2079" t="str">
            <v/>
          </cell>
          <cell r="I2079" t="str">
            <v/>
          </cell>
          <cell r="J2079">
            <v>0</v>
          </cell>
          <cell r="K2079">
            <v>0</v>
          </cell>
          <cell r="L2079">
            <v>0</v>
          </cell>
        </row>
        <row r="2080">
          <cell r="A2080" t="str">
            <v>506052999</v>
          </cell>
          <cell r="B2080" t="str">
            <v>50</v>
          </cell>
          <cell r="C2080" t="str">
            <v>60</v>
          </cell>
          <cell r="D2080" t="str">
            <v>529</v>
          </cell>
          <cell r="E2080" t="str">
            <v>99</v>
          </cell>
          <cell r="F2080" t="str">
            <v>ExpenditureDMD'S OfficeAdvertisingGeneral</v>
          </cell>
          <cell r="H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A2081" t="str">
            <v>506055699</v>
          </cell>
          <cell r="B2081" t="str">
            <v>50</v>
          </cell>
          <cell r="C2081" t="str">
            <v>60</v>
          </cell>
          <cell r="D2081" t="str">
            <v>556</v>
          </cell>
          <cell r="E2081" t="str">
            <v>99</v>
          </cell>
          <cell r="F2081" t="str">
            <v>ExpenditureDMD'S OfficeMaintenanceGeneral</v>
          </cell>
          <cell r="H2081" t="str">
            <v/>
          </cell>
          <cell r="I2081" t="str">
            <v/>
          </cell>
          <cell r="J2081">
            <v>0</v>
          </cell>
          <cell r="K2081">
            <v>0</v>
          </cell>
          <cell r="L2081">
            <v>0</v>
          </cell>
        </row>
        <row r="2082">
          <cell r="A2082" t="str">
            <v>506056199</v>
          </cell>
          <cell r="B2082" t="str">
            <v>50</v>
          </cell>
          <cell r="C2082" t="str">
            <v>60</v>
          </cell>
          <cell r="D2082" t="str">
            <v>561</v>
          </cell>
          <cell r="E2082" t="str">
            <v>99</v>
          </cell>
          <cell r="F2082" t="str">
            <v>ExpenditureDMD'S OfficeBussiness DevelopmentGeneral</v>
          </cell>
          <cell r="H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A2083" t="str">
            <v>506056399</v>
          </cell>
          <cell r="B2083" t="str">
            <v>50</v>
          </cell>
          <cell r="C2083" t="str">
            <v>60</v>
          </cell>
          <cell r="D2083" t="str">
            <v>563</v>
          </cell>
          <cell r="E2083" t="str">
            <v>99</v>
          </cell>
          <cell r="F2083" t="str">
            <v>ExpenditureDMD'S OfficeFuel &amp; OilGeneral</v>
          </cell>
          <cell r="H2083">
            <v>40948.18</v>
          </cell>
          <cell r="I2083" t="str">
            <v/>
          </cell>
          <cell r="J2083">
            <v>40948.18</v>
          </cell>
          <cell r="K2083">
            <v>0</v>
          </cell>
          <cell r="L2083">
            <v>40948.18</v>
          </cell>
        </row>
        <row r="2084">
          <cell r="A2084" t="str">
            <v>506150199</v>
          </cell>
          <cell r="B2084" t="str">
            <v>50</v>
          </cell>
          <cell r="C2084" t="str">
            <v>61</v>
          </cell>
          <cell r="D2084" t="str">
            <v>501</v>
          </cell>
          <cell r="E2084" t="str">
            <v>99</v>
          </cell>
          <cell r="F2084" t="str">
            <v>ExpenditureED'S OfficeExecutive SalariesGeneral</v>
          </cell>
          <cell r="H2084">
            <v>639984.28</v>
          </cell>
          <cell r="I2084" t="str">
            <v/>
          </cell>
          <cell r="J2084">
            <v>639984.28</v>
          </cell>
          <cell r="K2084">
            <v>0</v>
          </cell>
          <cell r="L2084">
            <v>639984.28</v>
          </cell>
        </row>
        <row r="2085">
          <cell r="A2085" t="str">
            <v>506150299</v>
          </cell>
          <cell r="B2085" t="str">
            <v>50</v>
          </cell>
          <cell r="C2085" t="str">
            <v>61</v>
          </cell>
          <cell r="D2085" t="str">
            <v>502</v>
          </cell>
          <cell r="E2085" t="str">
            <v>99</v>
          </cell>
          <cell r="F2085" t="str">
            <v>ExpenditureED'S OfficeStaff SalariesGeneral</v>
          </cell>
          <cell r="H2085" t="str">
            <v/>
          </cell>
          <cell r="I2085" t="str">
            <v/>
          </cell>
          <cell r="J2085">
            <v>0</v>
          </cell>
          <cell r="K2085">
            <v>0</v>
          </cell>
          <cell r="L2085">
            <v>0</v>
          </cell>
        </row>
        <row r="2086">
          <cell r="A2086" t="str">
            <v>506150399</v>
          </cell>
          <cell r="B2086" t="str">
            <v>50</v>
          </cell>
          <cell r="C2086" t="str">
            <v>61</v>
          </cell>
          <cell r="D2086" t="str">
            <v>503</v>
          </cell>
          <cell r="E2086" t="str">
            <v>99</v>
          </cell>
          <cell r="F2086" t="str">
            <v>ExpenditureED'S OfficeBonus &amp; GratuityGeneral</v>
          </cell>
          <cell r="H2086">
            <v>320127.31</v>
          </cell>
          <cell r="I2086">
            <v>85451.41</v>
          </cell>
          <cell r="J2086">
            <v>234675.9</v>
          </cell>
          <cell r="K2086">
            <v>0</v>
          </cell>
          <cell r="L2086">
            <v>234675.9</v>
          </cell>
        </row>
        <row r="2087">
          <cell r="A2087" t="str">
            <v>506150599</v>
          </cell>
          <cell r="B2087" t="str">
            <v>50</v>
          </cell>
          <cell r="C2087" t="str">
            <v>61</v>
          </cell>
          <cell r="D2087" t="str">
            <v>505</v>
          </cell>
          <cell r="E2087" t="str">
            <v>99</v>
          </cell>
          <cell r="F2087" t="str">
            <v>ExpenditureED'S OfficeStaff Benefits &amp; WelfareGeneral</v>
          </cell>
          <cell r="H2087" t="str">
            <v/>
          </cell>
          <cell r="I2087" t="str">
            <v/>
          </cell>
          <cell r="J2087">
            <v>0</v>
          </cell>
          <cell r="K2087">
            <v>0</v>
          </cell>
          <cell r="L2087">
            <v>0</v>
          </cell>
        </row>
        <row r="2088">
          <cell r="A2088" t="str">
            <v>506150699</v>
          </cell>
          <cell r="B2088" t="str">
            <v>50</v>
          </cell>
          <cell r="C2088" t="str">
            <v>61</v>
          </cell>
          <cell r="D2088" t="str">
            <v>506</v>
          </cell>
          <cell r="E2088" t="str">
            <v>99</v>
          </cell>
          <cell r="F2088" t="str">
            <v>ExpenditureED'S OfficeStaff TrainingGeneral</v>
          </cell>
          <cell r="H2088" t="str">
            <v/>
          </cell>
          <cell r="I2088" t="str">
            <v/>
          </cell>
          <cell r="J2088">
            <v>0</v>
          </cell>
          <cell r="K2088">
            <v>0</v>
          </cell>
          <cell r="L2088">
            <v>0</v>
          </cell>
        </row>
        <row r="2089">
          <cell r="A2089" t="str">
            <v>506150799</v>
          </cell>
          <cell r="B2089" t="str">
            <v>50</v>
          </cell>
          <cell r="C2089" t="str">
            <v>61</v>
          </cell>
          <cell r="D2089" t="str">
            <v>507</v>
          </cell>
          <cell r="E2089" t="str">
            <v>99</v>
          </cell>
          <cell r="F2089" t="str">
            <v>ExpenditureED'S OfficeRent &amp; RatesGeneral</v>
          </cell>
          <cell r="H2089">
            <v>3848.19</v>
          </cell>
          <cell r="I2089" t="str">
            <v/>
          </cell>
          <cell r="J2089">
            <v>3848.19</v>
          </cell>
          <cell r="K2089">
            <v>0</v>
          </cell>
          <cell r="L2089">
            <v>3848.19</v>
          </cell>
        </row>
        <row r="2090">
          <cell r="A2090" t="str">
            <v>506150899</v>
          </cell>
          <cell r="B2090" t="str">
            <v>50</v>
          </cell>
          <cell r="C2090" t="str">
            <v>61</v>
          </cell>
          <cell r="D2090" t="str">
            <v>508</v>
          </cell>
          <cell r="E2090" t="str">
            <v>99</v>
          </cell>
          <cell r="F2090" t="str">
            <v>ExpenditureDC'S OfficeElectricityGeneral</v>
          </cell>
          <cell r="H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A2091" t="str">
            <v>506150999</v>
          </cell>
          <cell r="B2091" t="str">
            <v>50</v>
          </cell>
          <cell r="C2091" t="str">
            <v>61</v>
          </cell>
          <cell r="D2091" t="str">
            <v>509</v>
          </cell>
          <cell r="E2091" t="str">
            <v>99</v>
          </cell>
          <cell r="F2091" t="str">
            <v>ExpenditureED'S OfficeTravelling &amp; SubsistanceGeneral</v>
          </cell>
          <cell r="H2091" t="str">
            <v/>
          </cell>
          <cell r="I2091" t="str">
            <v/>
          </cell>
          <cell r="J2091">
            <v>0</v>
          </cell>
          <cell r="K2091">
            <v>0</v>
          </cell>
          <cell r="L2091">
            <v>0</v>
          </cell>
        </row>
        <row r="2092">
          <cell r="A2092" t="str">
            <v>506151199</v>
          </cell>
          <cell r="B2092" t="str">
            <v>50</v>
          </cell>
          <cell r="C2092" t="str">
            <v>61</v>
          </cell>
          <cell r="D2092" t="str">
            <v>511</v>
          </cell>
          <cell r="E2092" t="str">
            <v>99</v>
          </cell>
          <cell r="F2092" t="str">
            <v>ExpenditureED'S OfficeVehicle MaintenanceGeneral</v>
          </cell>
          <cell r="H2092">
            <v>42788</v>
          </cell>
          <cell r="I2092" t="str">
            <v/>
          </cell>
          <cell r="J2092">
            <v>42788</v>
          </cell>
          <cell r="K2092">
            <v>0</v>
          </cell>
          <cell r="L2092">
            <v>42788</v>
          </cell>
        </row>
        <row r="2093">
          <cell r="A2093" t="str">
            <v>506151299</v>
          </cell>
          <cell r="B2093" t="str">
            <v>50</v>
          </cell>
          <cell r="C2093" t="str">
            <v>61</v>
          </cell>
          <cell r="D2093" t="str">
            <v>512</v>
          </cell>
          <cell r="E2093" t="str">
            <v>99</v>
          </cell>
          <cell r="F2093" t="str">
            <v>ExpenditureED'S OfficeDepreciationGeneral</v>
          </cell>
          <cell r="H2093" t="str">
            <v/>
          </cell>
          <cell r="I2093" t="str">
            <v/>
          </cell>
          <cell r="J2093">
            <v>0</v>
          </cell>
          <cell r="K2093">
            <v>0</v>
          </cell>
          <cell r="L2093">
            <v>0</v>
          </cell>
        </row>
        <row r="2094">
          <cell r="A2094" t="str">
            <v>506151599</v>
          </cell>
          <cell r="B2094" t="str">
            <v>50</v>
          </cell>
          <cell r="C2094" t="str">
            <v>61</v>
          </cell>
          <cell r="D2094" t="str">
            <v>515</v>
          </cell>
          <cell r="E2094" t="str">
            <v>99</v>
          </cell>
          <cell r="F2094" t="str">
            <v>ExpenditureED'S OfficeGifts &amp; ComplementsGeneral</v>
          </cell>
          <cell r="H2094" t="str">
            <v/>
          </cell>
          <cell r="I2094" t="str">
            <v/>
          </cell>
          <cell r="J2094">
            <v>0</v>
          </cell>
          <cell r="K2094">
            <v>0</v>
          </cell>
          <cell r="L2094">
            <v>0</v>
          </cell>
        </row>
        <row r="2095">
          <cell r="A2095" t="str">
            <v>506151699</v>
          </cell>
          <cell r="B2095" t="str">
            <v>50</v>
          </cell>
          <cell r="C2095" t="str">
            <v>61</v>
          </cell>
          <cell r="D2095" t="str">
            <v>516</v>
          </cell>
          <cell r="E2095" t="str">
            <v>99</v>
          </cell>
          <cell r="F2095" t="str">
            <v>ExpenditureED'S OfficeTelephoneGeneral</v>
          </cell>
          <cell r="H2095">
            <v>1964.06</v>
          </cell>
          <cell r="I2095" t="str">
            <v/>
          </cell>
          <cell r="J2095">
            <v>1964.06</v>
          </cell>
          <cell r="K2095">
            <v>-806.51</v>
          </cell>
          <cell r="L2095">
            <v>1157.55</v>
          </cell>
        </row>
        <row r="2096">
          <cell r="A2096" t="str">
            <v>506151899</v>
          </cell>
          <cell r="B2096" t="str">
            <v>50</v>
          </cell>
          <cell r="C2096" t="str">
            <v>61</v>
          </cell>
          <cell r="D2096" t="str">
            <v>518</v>
          </cell>
          <cell r="E2096" t="str">
            <v>99</v>
          </cell>
          <cell r="F2096" t="str">
            <v>ExpenditureED'S OfficeInsuranceGeneral</v>
          </cell>
          <cell r="H2096">
            <v>16270.66</v>
          </cell>
          <cell r="I2096" t="str">
            <v/>
          </cell>
          <cell r="J2096">
            <v>16270.66</v>
          </cell>
          <cell r="K2096">
            <v>0</v>
          </cell>
          <cell r="L2096">
            <v>16270.66</v>
          </cell>
        </row>
        <row r="2097">
          <cell r="A2097" t="str">
            <v>506151999</v>
          </cell>
          <cell r="B2097" t="str">
            <v>50</v>
          </cell>
          <cell r="C2097" t="str">
            <v>61</v>
          </cell>
          <cell r="D2097" t="str">
            <v>519</v>
          </cell>
          <cell r="E2097" t="str">
            <v>99</v>
          </cell>
          <cell r="F2097" t="str">
            <v>ExpenditureED'S OfficeRenewals &amp; LicensesGeneral</v>
          </cell>
          <cell r="H2097">
            <v>1400</v>
          </cell>
          <cell r="I2097" t="str">
            <v/>
          </cell>
          <cell r="J2097">
            <v>1400</v>
          </cell>
          <cell r="K2097">
            <v>0</v>
          </cell>
          <cell r="L2097">
            <v>1400</v>
          </cell>
        </row>
        <row r="2098">
          <cell r="A2098" t="str">
            <v>506152099</v>
          </cell>
          <cell r="B2098" t="str">
            <v>50</v>
          </cell>
          <cell r="C2098" t="str">
            <v>61</v>
          </cell>
          <cell r="D2098" t="str">
            <v>520</v>
          </cell>
          <cell r="E2098" t="str">
            <v>99</v>
          </cell>
          <cell r="F2098" t="str">
            <v>ExpenditureED'S OfficeCharity &amp; DonationGeneral</v>
          </cell>
          <cell r="H2098" t="str">
            <v/>
          </cell>
          <cell r="I2098" t="str">
            <v/>
          </cell>
          <cell r="J2098">
            <v>0</v>
          </cell>
          <cell r="K2098">
            <v>0</v>
          </cell>
          <cell r="L2098">
            <v>0</v>
          </cell>
        </row>
        <row r="2099">
          <cell r="A2099" t="str">
            <v>506152199</v>
          </cell>
          <cell r="B2099" t="str">
            <v>50</v>
          </cell>
          <cell r="C2099" t="str">
            <v>61</v>
          </cell>
          <cell r="D2099" t="str">
            <v>521</v>
          </cell>
          <cell r="E2099" t="str">
            <v>99</v>
          </cell>
          <cell r="F2099" t="str">
            <v>ExpenditureED'S OfficeEntertainmentGeneral</v>
          </cell>
          <cell r="H2099" t="str">
            <v/>
          </cell>
          <cell r="I2099" t="str">
            <v/>
          </cell>
          <cell r="J2099">
            <v>0</v>
          </cell>
          <cell r="K2099">
            <v>0</v>
          </cell>
          <cell r="L2099">
            <v>0</v>
          </cell>
        </row>
        <row r="2100">
          <cell r="A2100" t="str">
            <v>506152399</v>
          </cell>
          <cell r="B2100" t="str">
            <v>50</v>
          </cell>
          <cell r="C2100" t="str">
            <v>61</v>
          </cell>
          <cell r="D2100" t="str">
            <v>523</v>
          </cell>
          <cell r="E2100" t="str">
            <v>99</v>
          </cell>
          <cell r="F2100" t="str">
            <v>ExpenditureED'S OfficeStationeryGeneral</v>
          </cell>
          <cell r="H2100">
            <v>260</v>
          </cell>
          <cell r="I2100" t="str">
            <v/>
          </cell>
          <cell r="J2100">
            <v>260</v>
          </cell>
          <cell r="K2100">
            <v>0</v>
          </cell>
          <cell r="L2100">
            <v>260</v>
          </cell>
        </row>
        <row r="2101">
          <cell r="A2101" t="str">
            <v>506152499</v>
          </cell>
          <cell r="B2101" t="str">
            <v>50</v>
          </cell>
          <cell r="C2101" t="str">
            <v>61</v>
          </cell>
          <cell r="D2101" t="str">
            <v>524</v>
          </cell>
          <cell r="E2101" t="str">
            <v>99</v>
          </cell>
          <cell r="F2101" t="str">
            <v>ExpenditureED'S OfficePostage &amp; StampsGeneral</v>
          </cell>
          <cell r="H2101" t="str">
            <v/>
          </cell>
          <cell r="I2101" t="str">
            <v/>
          </cell>
          <cell r="J2101">
            <v>0</v>
          </cell>
          <cell r="K2101">
            <v>0</v>
          </cell>
          <cell r="L2101">
            <v>0</v>
          </cell>
        </row>
        <row r="2102">
          <cell r="A2102" t="str">
            <v>506152699</v>
          </cell>
          <cell r="B2102" t="str">
            <v>50</v>
          </cell>
          <cell r="C2102" t="str">
            <v>61</v>
          </cell>
          <cell r="D2102" t="str">
            <v>526</v>
          </cell>
          <cell r="E2102" t="str">
            <v>99</v>
          </cell>
          <cell r="F2102" t="str">
            <v>ExpenditureED'S OfficeMagazines &amp; PeriodicalsGeneral</v>
          </cell>
          <cell r="H2102" t="str">
            <v/>
          </cell>
          <cell r="I2102" t="str">
            <v/>
          </cell>
          <cell r="J2102">
            <v>0</v>
          </cell>
          <cell r="K2102">
            <v>0</v>
          </cell>
          <cell r="L2102">
            <v>0</v>
          </cell>
        </row>
        <row r="2103">
          <cell r="A2103" t="str">
            <v>506152799</v>
          </cell>
          <cell r="B2103" t="str">
            <v>50</v>
          </cell>
          <cell r="C2103" t="str">
            <v>61</v>
          </cell>
          <cell r="D2103" t="str">
            <v>527</v>
          </cell>
          <cell r="E2103" t="str">
            <v>99</v>
          </cell>
          <cell r="F2103" t="str">
            <v>ExpenditureED'S OfficeRefreshmentsGeneral</v>
          </cell>
          <cell r="H2103" t="str">
            <v/>
          </cell>
          <cell r="I2103" t="str">
            <v/>
          </cell>
          <cell r="J2103">
            <v>0</v>
          </cell>
          <cell r="K2103">
            <v>0</v>
          </cell>
          <cell r="L2103">
            <v>0</v>
          </cell>
        </row>
        <row r="2104">
          <cell r="A2104" t="str">
            <v>506152899</v>
          </cell>
          <cell r="B2104" t="str">
            <v>50</v>
          </cell>
          <cell r="C2104" t="str">
            <v>61</v>
          </cell>
          <cell r="D2104" t="str">
            <v>528</v>
          </cell>
          <cell r="E2104" t="str">
            <v>99</v>
          </cell>
          <cell r="F2104" t="str">
            <v>ExpenditureED'S OfficeMiscellaneousGeneral</v>
          </cell>
          <cell r="H2104">
            <v>2697</v>
          </cell>
          <cell r="I2104" t="str">
            <v/>
          </cell>
          <cell r="J2104">
            <v>2697</v>
          </cell>
          <cell r="K2104">
            <v>0</v>
          </cell>
          <cell r="L2104">
            <v>2697</v>
          </cell>
        </row>
        <row r="2105">
          <cell r="A2105" t="str">
            <v>506152999</v>
          </cell>
          <cell r="B2105" t="str">
            <v>50</v>
          </cell>
          <cell r="C2105" t="str">
            <v>61</v>
          </cell>
          <cell r="D2105" t="str">
            <v>529</v>
          </cell>
          <cell r="E2105" t="str">
            <v>99</v>
          </cell>
          <cell r="F2105" t="str">
            <v>ExpenditureED'S OfficeAdvertisingGeneral</v>
          </cell>
          <cell r="H2105" t="str">
            <v/>
          </cell>
          <cell r="I2105" t="str">
            <v/>
          </cell>
          <cell r="J2105">
            <v>0</v>
          </cell>
          <cell r="K2105">
            <v>0</v>
          </cell>
          <cell r="L2105">
            <v>0</v>
          </cell>
        </row>
        <row r="2106">
          <cell r="A2106" t="str">
            <v>506153199</v>
          </cell>
          <cell r="B2106" t="str">
            <v>50</v>
          </cell>
          <cell r="C2106" t="str">
            <v>61</v>
          </cell>
          <cell r="D2106" t="str">
            <v>531</v>
          </cell>
          <cell r="E2106" t="str">
            <v>99</v>
          </cell>
          <cell r="F2106" t="str">
            <v>ExpenditureED'S OfficeProfessional FeesGeneral</v>
          </cell>
          <cell r="H2106">
            <v>118600.5</v>
          </cell>
          <cell r="I2106" t="str">
            <v/>
          </cell>
          <cell r="J2106">
            <v>118600.5</v>
          </cell>
          <cell r="K2106">
            <v>0</v>
          </cell>
          <cell r="L2106">
            <v>118600.5</v>
          </cell>
        </row>
        <row r="2107">
          <cell r="A2107" t="str">
            <v>506153299</v>
          </cell>
          <cell r="B2107" t="str">
            <v>50</v>
          </cell>
          <cell r="C2107" t="str">
            <v>61</v>
          </cell>
          <cell r="D2107" t="str">
            <v>532</v>
          </cell>
          <cell r="E2107" t="str">
            <v>99</v>
          </cell>
          <cell r="F2107" t="str">
            <v>ExpenditureED'S OfficeLegal ExpensesGeneral</v>
          </cell>
          <cell r="H2107">
            <v>8750</v>
          </cell>
          <cell r="I2107" t="str">
            <v/>
          </cell>
          <cell r="J2107">
            <v>8750</v>
          </cell>
          <cell r="K2107">
            <v>0</v>
          </cell>
          <cell r="L2107">
            <v>8750</v>
          </cell>
        </row>
        <row r="2108">
          <cell r="A2108" t="str">
            <v>506153499</v>
          </cell>
          <cell r="B2108" t="str">
            <v>50</v>
          </cell>
          <cell r="C2108" t="str">
            <v>61</v>
          </cell>
          <cell r="D2108" t="str">
            <v>534</v>
          </cell>
          <cell r="E2108" t="str">
            <v>99</v>
          </cell>
          <cell r="F2108" t="str">
            <v>ExpenditureED'S OfficeMedical &amp; TeaGeneral</v>
          </cell>
          <cell r="H2108" t="str">
            <v/>
          </cell>
          <cell r="I2108" t="str">
            <v/>
          </cell>
          <cell r="J2108">
            <v>0</v>
          </cell>
          <cell r="K2108">
            <v>0</v>
          </cell>
          <cell r="L2108">
            <v>0</v>
          </cell>
        </row>
        <row r="2109">
          <cell r="A2109" t="str">
            <v>506155099</v>
          </cell>
          <cell r="B2109" t="str">
            <v>50</v>
          </cell>
          <cell r="C2109" t="str">
            <v>61</v>
          </cell>
          <cell r="D2109" t="str">
            <v>550</v>
          </cell>
          <cell r="E2109" t="str">
            <v>99</v>
          </cell>
          <cell r="F2109" t="str">
            <v>ExpenditureED'S OfficeOffice Equipment MaintenanceGeneral</v>
          </cell>
          <cell r="H2109">
            <v>2500</v>
          </cell>
          <cell r="I2109" t="str">
            <v/>
          </cell>
          <cell r="J2109">
            <v>2500</v>
          </cell>
          <cell r="K2109">
            <v>0</v>
          </cell>
          <cell r="L2109">
            <v>2500</v>
          </cell>
        </row>
        <row r="2110">
          <cell r="A2110" t="str">
            <v>506155699</v>
          </cell>
          <cell r="B2110" t="str">
            <v>50</v>
          </cell>
          <cell r="C2110" t="str">
            <v>61</v>
          </cell>
          <cell r="D2110" t="str">
            <v>556</v>
          </cell>
          <cell r="E2110" t="str">
            <v>99</v>
          </cell>
          <cell r="F2110" t="str">
            <v>ExpenditureED'S OfficeMaintenanceGeneral</v>
          </cell>
          <cell r="H2110">
            <v>635</v>
          </cell>
          <cell r="I2110" t="str">
            <v/>
          </cell>
          <cell r="J2110">
            <v>635</v>
          </cell>
          <cell r="K2110">
            <v>0</v>
          </cell>
          <cell r="L2110">
            <v>635</v>
          </cell>
        </row>
        <row r="2111">
          <cell r="A2111" t="str">
            <v>506156199</v>
          </cell>
          <cell r="B2111" t="str">
            <v>50</v>
          </cell>
          <cell r="C2111" t="str">
            <v>61</v>
          </cell>
          <cell r="D2111" t="str">
            <v>561</v>
          </cell>
          <cell r="E2111" t="str">
            <v>99</v>
          </cell>
          <cell r="F2111" t="str">
            <v>ExpenditureED'S OfficeBussiness DevelopmentGeneral</v>
          </cell>
          <cell r="H2111" t="str">
            <v/>
          </cell>
          <cell r="I2111" t="str">
            <v/>
          </cell>
          <cell r="J2111">
            <v>0</v>
          </cell>
          <cell r="K2111">
            <v>0</v>
          </cell>
          <cell r="L2111">
            <v>0</v>
          </cell>
        </row>
        <row r="2112">
          <cell r="A2112" t="str">
            <v>506156399</v>
          </cell>
          <cell r="B2112" t="str">
            <v>50</v>
          </cell>
          <cell r="C2112" t="str">
            <v>61</v>
          </cell>
          <cell r="D2112" t="str">
            <v>563</v>
          </cell>
          <cell r="E2112" t="str">
            <v>99</v>
          </cell>
          <cell r="F2112" t="str">
            <v>ExpenditureED'S OfficeFuel &amp; OilGeneral</v>
          </cell>
          <cell r="H2112">
            <v>54540.08</v>
          </cell>
          <cell r="I2112" t="str">
            <v/>
          </cell>
          <cell r="J2112">
            <v>54540.08</v>
          </cell>
          <cell r="K2112">
            <v>0</v>
          </cell>
          <cell r="L2112">
            <v>54540.08</v>
          </cell>
        </row>
        <row r="2113">
          <cell r="A2113" t="str">
            <v>506250199</v>
          </cell>
          <cell r="B2113" t="str">
            <v>50</v>
          </cell>
          <cell r="C2113" t="str">
            <v>62</v>
          </cell>
          <cell r="D2113" t="str">
            <v>501</v>
          </cell>
          <cell r="E2113" t="str">
            <v>99</v>
          </cell>
          <cell r="F2113" t="str">
            <v>ExpenditurePlanning UnitExecutive SalariesGeneral</v>
          </cell>
          <cell r="H2113">
            <v>194904.33</v>
          </cell>
          <cell r="I2113" t="str">
            <v/>
          </cell>
          <cell r="J2113">
            <v>194904.33</v>
          </cell>
          <cell r="K2113">
            <v>0</v>
          </cell>
          <cell r="L2113">
            <v>194904.33</v>
          </cell>
        </row>
        <row r="2114">
          <cell r="A2114" t="str">
            <v>506250299</v>
          </cell>
          <cell r="B2114" t="str">
            <v>50</v>
          </cell>
          <cell r="C2114" t="str">
            <v>62</v>
          </cell>
          <cell r="D2114" t="str">
            <v>502</v>
          </cell>
          <cell r="E2114" t="str">
            <v>99</v>
          </cell>
          <cell r="F2114" t="str">
            <v>ExpenditurePlanning UnitStaff SalariesGeneral</v>
          </cell>
          <cell r="H2114" t="str">
            <v/>
          </cell>
          <cell r="I2114" t="str">
            <v/>
          </cell>
          <cell r="J2114">
            <v>0</v>
          </cell>
          <cell r="K2114">
            <v>0</v>
          </cell>
          <cell r="L2114">
            <v>0</v>
          </cell>
        </row>
        <row r="2115">
          <cell r="A2115" t="str">
            <v>506250399</v>
          </cell>
          <cell r="B2115" t="str">
            <v>50</v>
          </cell>
          <cell r="C2115" t="str">
            <v>62</v>
          </cell>
          <cell r="D2115" t="str">
            <v>503</v>
          </cell>
          <cell r="E2115" t="str">
            <v>99</v>
          </cell>
          <cell r="F2115" t="str">
            <v>ExpenditurePlanning UnitBonus &amp; GratuityGeneral</v>
          </cell>
          <cell r="H2115">
            <v>97493.32</v>
          </cell>
          <cell r="I2115">
            <v>26023.84</v>
          </cell>
          <cell r="J2115">
            <v>71469.48</v>
          </cell>
          <cell r="K2115">
            <v>0</v>
          </cell>
          <cell r="L2115">
            <v>71469.48</v>
          </cell>
        </row>
        <row r="2116">
          <cell r="A2116" t="str">
            <v>506250599</v>
          </cell>
          <cell r="B2116" t="str">
            <v>50</v>
          </cell>
          <cell r="C2116" t="str">
            <v>62</v>
          </cell>
          <cell r="D2116" t="str">
            <v>505</v>
          </cell>
          <cell r="E2116" t="str">
            <v>99</v>
          </cell>
          <cell r="F2116" t="str">
            <v>ExpenditurePlanning UnitStaff Benefits &amp; WelfareGeneral</v>
          </cell>
          <cell r="H2116" t="str">
            <v/>
          </cell>
          <cell r="I2116" t="str">
            <v/>
          </cell>
          <cell r="J2116">
            <v>0</v>
          </cell>
          <cell r="K2116">
            <v>0</v>
          </cell>
          <cell r="L2116">
            <v>0</v>
          </cell>
        </row>
        <row r="2117">
          <cell r="A2117" t="str">
            <v>506250699</v>
          </cell>
          <cell r="B2117" t="str">
            <v>50</v>
          </cell>
          <cell r="C2117" t="str">
            <v>62</v>
          </cell>
          <cell r="D2117" t="str">
            <v>506</v>
          </cell>
          <cell r="E2117" t="str">
            <v>99</v>
          </cell>
          <cell r="F2117" t="str">
            <v>ExpenditureBusiness DevelopmentStaff TrainingGeneral</v>
          </cell>
          <cell r="H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A2118" t="str">
            <v>506250799</v>
          </cell>
          <cell r="B2118" t="str">
            <v>50</v>
          </cell>
          <cell r="C2118" t="str">
            <v>62</v>
          </cell>
          <cell r="D2118" t="str">
            <v>507</v>
          </cell>
          <cell r="E2118" t="str">
            <v>99</v>
          </cell>
          <cell r="F2118" t="str">
            <v>ExpenditurePlanning UnitRent &amp; RatesGeneral</v>
          </cell>
          <cell r="H2118">
            <v>2677.56</v>
          </cell>
          <cell r="I2118" t="str">
            <v/>
          </cell>
          <cell r="J2118">
            <v>2677.56</v>
          </cell>
          <cell r="K2118">
            <v>0</v>
          </cell>
          <cell r="L2118">
            <v>2677.56</v>
          </cell>
        </row>
        <row r="2119">
          <cell r="A2119" t="str">
            <v>506250899</v>
          </cell>
          <cell r="B2119" t="str">
            <v>50</v>
          </cell>
          <cell r="C2119" t="str">
            <v>62</v>
          </cell>
          <cell r="D2119" t="str">
            <v>508</v>
          </cell>
          <cell r="E2119" t="str">
            <v>99</v>
          </cell>
          <cell r="F2119" t="str">
            <v>ExpenditureBusiness DevelopmentElectricityGeneral</v>
          </cell>
          <cell r="H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A2120" t="str">
            <v>506250999</v>
          </cell>
          <cell r="B2120" t="str">
            <v>50</v>
          </cell>
          <cell r="C2120" t="str">
            <v>62</v>
          </cell>
          <cell r="D2120" t="str">
            <v>509</v>
          </cell>
          <cell r="E2120" t="str">
            <v>99</v>
          </cell>
          <cell r="F2120" t="str">
            <v>ExpenditurePlanning UnitTravelling &amp; SubsistanceGeneral</v>
          </cell>
          <cell r="H2120">
            <v>98</v>
          </cell>
          <cell r="I2120" t="str">
            <v/>
          </cell>
          <cell r="J2120">
            <v>98</v>
          </cell>
          <cell r="K2120">
            <v>0</v>
          </cell>
          <cell r="L2120">
            <v>98</v>
          </cell>
        </row>
        <row r="2121">
          <cell r="A2121" t="str">
            <v>506251199</v>
          </cell>
          <cell r="B2121" t="str">
            <v>50</v>
          </cell>
          <cell r="C2121" t="str">
            <v>62</v>
          </cell>
          <cell r="D2121" t="str">
            <v>511</v>
          </cell>
          <cell r="E2121" t="str">
            <v>99</v>
          </cell>
          <cell r="F2121" t="str">
            <v>ExpenditurePlanning UnitVehicle MaintenanceGeneral</v>
          </cell>
          <cell r="H2121">
            <v>15495</v>
          </cell>
          <cell r="I2121" t="str">
            <v/>
          </cell>
          <cell r="J2121">
            <v>15495</v>
          </cell>
          <cell r="K2121">
            <v>0</v>
          </cell>
          <cell r="L2121">
            <v>15495</v>
          </cell>
        </row>
        <row r="2122">
          <cell r="A2122" t="str">
            <v>506251299</v>
          </cell>
          <cell r="B2122" t="str">
            <v>50</v>
          </cell>
          <cell r="C2122" t="str">
            <v>62</v>
          </cell>
          <cell r="D2122" t="str">
            <v>512</v>
          </cell>
          <cell r="E2122" t="str">
            <v>99</v>
          </cell>
          <cell r="F2122" t="str">
            <v>ExpenditurePlanning UnitDepreciationGeneral</v>
          </cell>
          <cell r="H2122" t="str">
            <v/>
          </cell>
          <cell r="I2122" t="str">
            <v/>
          </cell>
          <cell r="J2122">
            <v>0</v>
          </cell>
          <cell r="K2122">
            <v>0</v>
          </cell>
          <cell r="L2122">
            <v>0</v>
          </cell>
        </row>
        <row r="2123">
          <cell r="A2123" t="str">
            <v>506251699</v>
          </cell>
          <cell r="B2123" t="str">
            <v>50</v>
          </cell>
          <cell r="C2123" t="str">
            <v>62</v>
          </cell>
          <cell r="D2123" t="str">
            <v>516</v>
          </cell>
          <cell r="E2123" t="str">
            <v>99</v>
          </cell>
          <cell r="F2123" t="str">
            <v>ExpenditureBusiness DevelopmentTelephoneGeneral</v>
          </cell>
          <cell r="H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A2124" t="str">
            <v>506251899</v>
          </cell>
          <cell r="B2124" t="str">
            <v>50</v>
          </cell>
          <cell r="C2124" t="str">
            <v>62</v>
          </cell>
          <cell r="D2124" t="str">
            <v>518</v>
          </cell>
          <cell r="E2124" t="str">
            <v>99</v>
          </cell>
          <cell r="F2124" t="str">
            <v>ExpenditurePlanning UnitInsuranceGeneral</v>
          </cell>
          <cell r="H2124">
            <v>13690.45</v>
          </cell>
          <cell r="I2124" t="str">
            <v/>
          </cell>
          <cell r="J2124">
            <v>13690.45</v>
          </cell>
          <cell r="K2124">
            <v>0</v>
          </cell>
          <cell r="L2124">
            <v>13690.45</v>
          </cell>
        </row>
        <row r="2125">
          <cell r="A2125" t="str">
            <v>506251999</v>
          </cell>
          <cell r="B2125" t="str">
            <v>50</v>
          </cell>
          <cell r="C2125" t="str">
            <v>62</v>
          </cell>
          <cell r="D2125" t="str">
            <v>519</v>
          </cell>
          <cell r="E2125" t="str">
            <v>99</v>
          </cell>
          <cell r="F2125" t="str">
            <v>ExpenditurePlanning UnitRenewals &amp; LicensesGeneral</v>
          </cell>
          <cell r="H2125">
            <v>1400</v>
          </cell>
          <cell r="I2125" t="str">
            <v/>
          </cell>
          <cell r="J2125">
            <v>1400</v>
          </cell>
          <cell r="K2125">
            <v>0</v>
          </cell>
          <cell r="L2125">
            <v>1400</v>
          </cell>
        </row>
        <row r="2126">
          <cell r="A2126" t="str">
            <v>506252199</v>
          </cell>
          <cell r="B2126" t="str">
            <v>50</v>
          </cell>
          <cell r="C2126" t="str">
            <v>62</v>
          </cell>
          <cell r="D2126" t="str">
            <v>521</v>
          </cell>
          <cell r="E2126" t="str">
            <v>99</v>
          </cell>
          <cell r="F2126" t="str">
            <v>ExpenditureBusiness DevelopmentEntertainmentGeneral</v>
          </cell>
          <cell r="H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A2127" t="str">
            <v>506252399</v>
          </cell>
          <cell r="B2127" t="str">
            <v>50</v>
          </cell>
          <cell r="C2127" t="str">
            <v>62</v>
          </cell>
          <cell r="D2127" t="str">
            <v>523</v>
          </cell>
          <cell r="E2127" t="str">
            <v>99</v>
          </cell>
          <cell r="F2127" t="str">
            <v>ExpenditurePlanning UnitStationeryGeneral</v>
          </cell>
          <cell r="H2127">
            <v>5730</v>
          </cell>
          <cell r="I2127" t="str">
            <v/>
          </cell>
          <cell r="J2127">
            <v>5730</v>
          </cell>
          <cell r="K2127">
            <v>0</v>
          </cell>
          <cell r="L2127">
            <v>5730</v>
          </cell>
        </row>
        <row r="2128">
          <cell r="A2128" t="str">
            <v>506252499</v>
          </cell>
          <cell r="B2128" t="str">
            <v>50</v>
          </cell>
          <cell r="C2128" t="str">
            <v>62</v>
          </cell>
          <cell r="D2128" t="str">
            <v>524</v>
          </cell>
          <cell r="E2128" t="str">
            <v>99</v>
          </cell>
          <cell r="F2128" t="str">
            <v>ExpenditurePlanning UnitPostage &amp; StampsGeneral</v>
          </cell>
          <cell r="H2128" t="str">
            <v/>
          </cell>
          <cell r="I2128" t="str">
            <v/>
          </cell>
          <cell r="J2128">
            <v>0</v>
          </cell>
          <cell r="K2128">
            <v>0</v>
          </cell>
          <cell r="L2128">
            <v>0</v>
          </cell>
        </row>
        <row r="2129">
          <cell r="A2129" t="str">
            <v>506252699</v>
          </cell>
          <cell r="B2129" t="str">
            <v>50</v>
          </cell>
          <cell r="C2129" t="str">
            <v>62</v>
          </cell>
          <cell r="D2129" t="str">
            <v>526</v>
          </cell>
          <cell r="E2129" t="str">
            <v>99</v>
          </cell>
          <cell r="F2129" t="str">
            <v>ExpenditurePlanning UnitMagazines &amp; PeriodicalsGeneral</v>
          </cell>
          <cell r="H2129">
            <v>472</v>
          </cell>
          <cell r="I2129" t="str">
            <v/>
          </cell>
          <cell r="J2129">
            <v>472</v>
          </cell>
          <cell r="K2129">
            <v>0</v>
          </cell>
          <cell r="L2129">
            <v>472</v>
          </cell>
        </row>
        <row r="2130">
          <cell r="A2130" t="str">
            <v>506252799</v>
          </cell>
          <cell r="B2130" t="str">
            <v>50</v>
          </cell>
          <cell r="C2130" t="str">
            <v>62</v>
          </cell>
          <cell r="D2130" t="str">
            <v>527</v>
          </cell>
          <cell r="E2130" t="str">
            <v>99</v>
          </cell>
          <cell r="F2130" t="str">
            <v>ExpenditureBusiness DevelopmentRefreshmentsGeneral</v>
          </cell>
          <cell r="H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A2131" t="str">
            <v>506252899</v>
          </cell>
          <cell r="B2131" t="str">
            <v>50</v>
          </cell>
          <cell r="C2131" t="str">
            <v>62</v>
          </cell>
          <cell r="D2131" t="str">
            <v>528</v>
          </cell>
          <cell r="E2131" t="str">
            <v>99</v>
          </cell>
          <cell r="F2131" t="str">
            <v>ExpenditurePlanning UnitMiscellaneousGeneral</v>
          </cell>
          <cell r="H2131" t="str">
            <v/>
          </cell>
          <cell r="I2131" t="str">
            <v/>
          </cell>
          <cell r="J2131">
            <v>0</v>
          </cell>
          <cell r="K2131">
            <v>0</v>
          </cell>
          <cell r="L2131">
            <v>0</v>
          </cell>
        </row>
        <row r="2132">
          <cell r="A2132" t="str">
            <v>506252999</v>
          </cell>
          <cell r="B2132" t="str">
            <v>50</v>
          </cell>
          <cell r="C2132" t="str">
            <v>62</v>
          </cell>
          <cell r="D2132" t="str">
            <v>529</v>
          </cell>
          <cell r="E2132" t="str">
            <v>99</v>
          </cell>
          <cell r="F2132" t="str">
            <v>ExpenditurePlanning UnitAdvertisingGeneral</v>
          </cell>
          <cell r="H2132" t="str">
            <v/>
          </cell>
          <cell r="I2132" t="str">
            <v/>
          </cell>
          <cell r="J2132">
            <v>0</v>
          </cell>
          <cell r="K2132">
            <v>0</v>
          </cell>
          <cell r="L2132">
            <v>0</v>
          </cell>
        </row>
        <row r="2133">
          <cell r="A2133" t="str">
            <v>506253399</v>
          </cell>
          <cell r="B2133" t="str">
            <v>50</v>
          </cell>
          <cell r="C2133" t="str">
            <v>62</v>
          </cell>
          <cell r="D2133" t="str">
            <v>533</v>
          </cell>
          <cell r="E2133" t="str">
            <v>99</v>
          </cell>
          <cell r="F2133" t="str">
            <v>ExpenditurePlanning UnitAudit FeesGeneral</v>
          </cell>
          <cell r="H2133" t="str">
            <v/>
          </cell>
          <cell r="I2133" t="str">
            <v/>
          </cell>
          <cell r="J2133">
            <v>0</v>
          </cell>
          <cell r="K2133">
            <v>0</v>
          </cell>
          <cell r="L2133">
            <v>0</v>
          </cell>
        </row>
        <row r="2134">
          <cell r="A2134" t="str">
            <v>506253499</v>
          </cell>
          <cell r="B2134" t="str">
            <v>50</v>
          </cell>
          <cell r="C2134" t="str">
            <v>62</v>
          </cell>
          <cell r="D2134" t="str">
            <v>534</v>
          </cell>
          <cell r="E2134" t="str">
            <v>99</v>
          </cell>
          <cell r="F2134" t="str">
            <v>ExpenditurePlanning UnitMedical &amp; TeaGeneral</v>
          </cell>
          <cell r="H2134" t="str">
            <v/>
          </cell>
          <cell r="I2134" t="str">
            <v/>
          </cell>
          <cell r="J2134">
            <v>0</v>
          </cell>
          <cell r="K2134">
            <v>0</v>
          </cell>
          <cell r="L2134">
            <v>0</v>
          </cell>
        </row>
        <row r="2135">
          <cell r="A2135" t="str">
            <v>506255099</v>
          </cell>
          <cell r="B2135" t="str">
            <v>50</v>
          </cell>
          <cell r="C2135" t="str">
            <v>62</v>
          </cell>
          <cell r="D2135" t="str">
            <v>550</v>
          </cell>
          <cell r="E2135" t="str">
            <v>99</v>
          </cell>
          <cell r="F2135" t="str">
            <v>ExpenditurePlanning UnitOffice Equipment MaintenanceGeneral</v>
          </cell>
          <cell r="H2135">
            <v>1850</v>
          </cell>
          <cell r="I2135" t="str">
            <v/>
          </cell>
          <cell r="J2135">
            <v>1850</v>
          </cell>
          <cell r="K2135">
            <v>0</v>
          </cell>
          <cell r="L2135">
            <v>1850</v>
          </cell>
        </row>
        <row r="2136">
          <cell r="A2136" t="str">
            <v>506255699</v>
          </cell>
          <cell r="B2136" t="str">
            <v>50</v>
          </cell>
          <cell r="C2136" t="str">
            <v>62</v>
          </cell>
          <cell r="D2136" t="str">
            <v>556</v>
          </cell>
          <cell r="E2136" t="str">
            <v>99</v>
          </cell>
          <cell r="F2136" t="str">
            <v>ExpenditurePlanning UnitMaintenanceGeneral</v>
          </cell>
          <cell r="H2136" t="str">
            <v/>
          </cell>
          <cell r="I2136" t="str">
            <v/>
          </cell>
          <cell r="J2136">
            <v>0</v>
          </cell>
          <cell r="K2136">
            <v>0</v>
          </cell>
          <cell r="L2136">
            <v>0</v>
          </cell>
        </row>
        <row r="2137">
          <cell r="A2137" t="str">
            <v>506256399</v>
          </cell>
          <cell r="B2137" t="str">
            <v>50</v>
          </cell>
          <cell r="C2137" t="str">
            <v>62</v>
          </cell>
          <cell r="D2137" t="str">
            <v>563</v>
          </cell>
          <cell r="E2137" t="str">
            <v>99</v>
          </cell>
          <cell r="F2137" t="str">
            <v>ExpenditurePlanning UnitFuel &amp; OilGeneral</v>
          </cell>
          <cell r="H2137">
            <v>23125.85</v>
          </cell>
          <cell r="I2137" t="str">
            <v/>
          </cell>
          <cell r="J2137">
            <v>23125.85</v>
          </cell>
          <cell r="K2137">
            <v>0</v>
          </cell>
          <cell r="L2137">
            <v>23125.85</v>
          </cell>
        </row>
        <row r="2138">
          <cell r="A2138" t="str">
            <v>506350199</v>
          </cell>
          <cell r="B2138" t="str">
            <v>50</v>
          </cell>
          <cell r="C2138" t="str">
            <v>63</v>
          </cell>
          <cell r="D2138" t="str">
            <v>501</v>
          </cell>
          <cell r="E2138" t="str">
            <v>99</v>
          </cell>
          <cell r="F2138" t="str">
            <v>ExpenditureOperationsExecutive SalariesGeneral</v>
          </cell>
          <cell r="H2138" t="str">
            <v/>
          </cell>
          <cell r="I2138" t="str">
            <v/>
          </cell>
          <cell r="J2138">
            <v>0</v>
          </cell>
          <cell r="K2138">
            <v>0</v>
          </cell>
          <cell r="L2138">
            <v>0</v>
          </cell>
        </row>
        <row r="2139">
          <cell r="A2139" t="str">
            <v>506350299</v>
          </cell>
          <cell r="B2139" t="str">
            <v>50</v>
          </cell>
          <cell r="C2139" t="str">
            <v>63</v>
          </cell>
          <cell r="D2139" t="str">
            <v>502</v>
          </cell>
          <cell r="E2139" t="str">
            <v>99</v>
          </cell>
          <cell r="F2139" t="str">
            <v>ExpenditureOperationsStaff SalariesGeneral</v>
          </cell>
          <cell r="H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A2140" t="str">
            <v>506350399</v>
          </cell>
          <cell r="B2140" t="str">
            <v>50</v>
          </cell>
          <cell r="C2140" t="str">
            <v>63</v>
          </cell>
          <cell r="D2140" t="str">
            <v>503</v>
          </cell>
          <cell r="E2140" t="str">
            <v>99</v>
          </cell>
          <cell r="F2140" t="str">
            <v>ExpenditureOperationsBonus &amp; GratuityGeneral</v>
          </cell>
          <cell r="H2140" t="str">
            <v/>
          </cell>
          <cell r="I2140" t="str">
            <v/>
          </cell>
          <cell r="J2140">
            <v>0</v>
          </cell>
          <cell r="K2140">
            <v>0</v>
          </cell>
          <cell r="L2140">
            <v>0</v>
          </cell>
        </row>
        <row r="2141">
          <cell r="A2141" t="str">
            <v>506350699</v>
          </cell>
          <cell r="B2141" t="str">
            <v>50</v>
          </cell>
          <cell r="C2141" t="str">
            <v>63</v>
          </cell>
          <cell r="D2141" t="str">
            <v>506</v>
          </cell>
          <cell r="E2141" t="str">
            <v>99</v>
          </cell>
          <cell r="F2141" t="str">
            <v>ExpenditureOperationsStaff TrainingGeneral</v>
          </cell>
          <cell r="H2141" t="str">
            <v/>
          </cell>
          <cell r="I2141" t="str">
            <v/>
          </cell>
          <cell r="J2141">
            <v>0</v>
          </cell>
          <cell r="K2141">
            <v>0</v>
          </cell>
          <cell r="L2141">
            <v>0</v>
          </cell>
        </row>
        <row r="2142">
          <cell r="A2142" t="str">
            <v>506350799</v>
          </cell>
          <cell r="B2142" t="str">
            <v>50</v>
          </cell>
          <cell r="C2142" t="str">
            <v>63</v>
          </cell>
          <cell r="D2142" t="str">
            <v>507</v>
          </cell>
          <cell r="E2142" t="str">
            <v>99</v>
          </cell>
          <cell r="F2142" t="str">
            <v>ExpenditureOperationsRent &amp; RatesGeneral</v>
          </cell>
          <cell r="H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A2143" t="str">
            <v>506350899</v>
          </cell>
          <cell r="B2143" t="str">
            <v>50</v>
          </cell>
          <cell r="C2143" t="str">
            <v>63</v>
          </cell>
          <cell r="D2143" t="str">
            <v>508</v>
          </cell>
          <cell r="E2143" t="str">
            <v>99</v>
          </cell>
          <cell r="F2143" t="str">
            <v>ExpenditureOperationsElectricityGeneral</v>
          </cell>
          <cell r="H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A2144" t="str">
            <v>506350910</v>
          </cell>
          <cell r="B2144" t="str">
            <v>50</v>
          </cell>
          <cell r="C2144" t="str">
            <v>63</v>
          </cell>
          <cell r="D2144" t="str">
            <v>509</v>
          </cell>
          <cell r="E2144" t="str">
            <v>10</v>
          </cell>
          <cell r="F2144" t="str">
            <v>ExpenditureOperationsTravelling &amp; SubsistanceFord</v>
          </cell>
          <cell r="H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A2145" t="str">
            <v>506350999</v>
          </cell>
          <cell r="B2145" t="str">
            <v>50</v>
          </cell>
          <cell r="C2145" t="str">
            <v>63</v>
          </cell>
          <cell r="D2145" t="str">
            <v>509</v>
          </cell>
          <cell r="E2145" t="str">
            <v>99</v>
          </cell>
          <cell r="F2145" t="str">
            <v>ExpenditureOperationsTravelling &amp; SubsistanceGeneral</v>
          </cell>
          <cell r="H2145" t="str">
            <v/>
          </cell>
          <cell r="I2145" t="str">
            <v/>
          </cell>
          <cell r="J2145">
            <v>0</v>
          </cell>
          <cell r="K2145">
            <v>0</v>
          </cell>
          <cell r="L2145">
            <v>0</v>
          </cell>
        </row>
        <row r="2146">
          <cell r="A2146" t="str">
            <v>506351099</v>
          </cell>
          <cell r="B2146" t="str">
            <v>50</v>
          </cell>
          <cell r="C2146" t="str">
            <v>63</v>
          </cell>
          <cell r="D2146" t="str">
            <v>510</v>
          </cell>
          <cell r="E2146" t="str">
            <v>99</v>
          </cell>
          <cell r="F2146" t="str">
            <v>ExpenditureOperationsForeign TravelingGeneral</v>
          </cell>
          <cell r="H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A2147" t="str">
            <v>506351199</v>
          </cell>
          <cell r="B2147" t="str">
            <v>50</v>
          </cell>
          <cell r="C2147" t="str">
            <v>63</v>
          </cell>
          <cell r="D2147" t="str">
            <v>511</v>
          </cell>
          <cell r="E2147" t="str">
            <v>99</v>
          </cell>
          <cell r="F2147" t="str">
            <v>ExpenditureOperationsVehicle MaintenanceGeneral</v>
          </cell>
          <cell r="H2147">
            <v>27497</v>
          </cell>
          <cell r="I2147">
            <v>27497</v>
          </cell>
          <cell r="J2147">
            <v>0</v>
          </cell>
          <cell r="K2147">
            <v>0</v>
          </cell>
          <cell r="L2147">
            <v>0</v>
          </cell>
        </row>
        <row r="2148">
          <cell r="A2148" t="str">
            <v>506351299</v>
          </cell>
          <cell r="B2148" t="str">
            <v>50</v>
          </cell>
          <cell r="C2148" t="str">
            <v>63</v>
          </cell>
          <cell r="D2148" t="str">
            <v>512</v>
          </cell>
          <cell r="E2148" t="str">
            <v>99</v>
          </cell>
          <cell r="F2148" t="str">
            <v>ExpenditureOperationsDepreciationGeneral</v>
          </cell>
          <cell r="H2148">
            <v>30387.93</v>
          </cell>
          <cell r="I2148" t="str">
            <v/>
          </cell>
          <cell r="J2148">
            <v>30387.93</v>
          </cell>
          <cell r="K2148">
            <v>0</v>
          </cell>
          <cell r="L2148">
            <v>30387.93</v>
          </cell>
        </row>
        <row r="2149">
          <cell r="A2149" t="str">
            <v>506351599</v>
          </cell>
          <cell r="B2149" t="str">
            <v>50</v>
          </cell>
          <cell r="C2149" t="str">
            <v>63</v>
          </cell>
          <cell r="D2149" t="str">
            <v>515</v>
          </cell>
          <cell r="E2149" t="str">
            <v>99</v>
          </cell>
          <cell r="F2149" t="str">
            <v>ExpenditureOperationsGifts &amp; ComplementsGeneral</v>
          </cell>
          <cell r="H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A2150" t="str">
            <v>506351699</v>
          </cell>
          <cell r="B2150" t="str">
            <v>50</v>
          </cell>
          <cell r="C2150" t="str">
            <v>63</v>
          </cell>
          <cell r="D2150" t="str">
            <v>516</v>
          </cell>
          <cell r="E2150" t="str">
            <v>99</v>
          </cell>
          <cell r="F2150" t="str">
            <v>ExpenditureOperationsTelephoneGeneral</v>
          </cell>
          <cell r="H2150" t="str">
            <v/>
          </cell>
          <cell r="I2150" t="str">
            <v/>
          </cell>
          <cell r="J2150">
            <v>0</v>
          </cell>
          <cell r="K2150">
            <v>0</v>
          </cell>
          <cell r="L2150">
            <v>0</v>
          </cell>
        </row>
        <row r="2151">
          <cell r="A2151" t="str">
            <v>506351899</v>
          </cell>
          <cell r="B2151" t="str">
            <v>50</v>
          </cell>
          <cell r="C2151" t="str">
            <v>63</v>
          </cell>
          <cell r="D2151" t="str">
            <v>518</v>
          </cell>
          <cell r="E2151" t="str">
            <v>99</v>
          </cell>
          <cell r="F2151" t="str">
            <v>ExpenditureOperationsInsuranceGeneral</v>
          </cell>
          <cell r="H2151" t="str">
            <v/>
          </cell>
          <cell r="I2151" t="str">
            <v/>
          </cell>
          <cell r="J2151">
            <v>0</v>
          </cell>
          <cell r="K2151">
            <v>0</v>
          </cell>
          <cell r="L2151">
            <v>0</v>
          </cell>
        </row>
        <row r="2152">
          <cell r="A2152" t="str">
            <v>506352399</v>
          </cell>
          <cell r="B2152" t="str">
            <v>50</v>
          </cell>
          <cell r="C2152" t="str">
            <v>63</v>
          </cell>
          <cell r="D2152" t="str">
            <v>523</v>
          </cell>
          <cell r="E2152" t="str">
            <v>99</v>
          </cell>
          <cell r="F2152" t="str">
            <v>ExpenditureOperationsStationeryGeneral</v>
          </cell>
          <cell r="H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A2153" t="str">
            <v>506352499</v>
          </cell>
          <cell r="B2153" t="str">
            <v>50</v>
          </cell>
          <cell r="C2153" t="str">
            <v>63</v>
          </cell>
          <cell r="D2153" t="str">
            <v>524</v>
          </cell>
          <cell r="E2153" t="str">
            <v>99</v>
          </cell>
          <cell r="F2153" t="str">
            <v>ExpenditureOperationsPostage &amp; StampsGeneral</v>
          </cell>
          <cell r="H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A2154" t="str">
            <v>506352799</v>
          </cell>
          <cell r="B2154" t="str">
            <v>50</v>
          </cell>
          <cell r="C2154" t="str">
            <v>63</v>
          </cell>
          <cell r="D2154" t="str">
            <v>527</v>
          </cell>
          <cell r="E2154" t="str">
            <v>99</v>
          </cell>
          <cell r="F2154" t="str">
            <v>ExpenditureOperationsRefreshmentsGeneral</v>
          </cell>
          <cell r="H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A2155" t="str">
            <v>506352899</v>
          </cell>
          <cell r="B2155" t="str">
            <v>50</v>
          </cell>
          <cell r="C2155" t="str">
            <v>63</v>
          </cell>
          <cell r="D2155" t="str">
            <v>528</v>
          </cell>
          <cell r="E2155" t="str">
            <v>99</v>
          </cell>
          <cell r="F2155" t="str">
            <v>ExpenditureOperationsMiscellaneousGeneral</v>
          </cell>
          <cell r="H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A2156" t="str">
            <v>506355099</v>
          </cell>
          <cell r="B2156" t="str">
            <v>50</v>
          </cell>
          <cell r="C2156" t="str">
            <v>63</v>
          </cell>
          <cell r="D2156" t="str">
            <v>550</v>
          </cell>
          <cell r="E2156" t="str">
            <v>99</v>
          </cell>
          <cell r="F2156" t="str">
            <v>ExpenditureOperationsOffice Equipment MaintenanceGeneral</v>
          </cell>
          <cell r="H2156" t="str">
            <v/>
          </cell>
          <cell r="I2156" t="str">
            <v/>
          </cell>
          <cell r="J2156">
            <v>0</v>
          </cell>
          <cell r="K2156">
            <v>0</v>
          </cell>
          <cell r="L2156">
            <v>0</v>
          </cell>
        </row>
        <row r="2157">
          <cell r="A2157" t="str">
            <v>506355699</v>
          </cell>
          <cell r="B2157" t="str">
            <v>50</v>
          </cell>
          <cell r="C2157" t="str">
            <v>63</v>
          </cell>
          <cell r="D2157" t="str">
            <v>556</v>
          </cell>
          <cell r="E2157" t="str">
            <v>99</v>
          </cell>
          <cell r="F2157" t="str">
            <v>ExpenditureOperationsMaintenanceGeneral</v>
          </cell>
          <cell r="H2157">
            <v>27497</v>
          </cell>
          <cell r="I2157" t="str">
            <v/>
          </cell>
          <cell r="J2157">
            <v>27497</v>
          </cell>
          <cell r="K2157">
            <v>0</v>
          </cell>
          <cell r="L2157">
            <v>27497</v>
          </cell>
        </row>
        <row r="2158">
          <cell r="A2158" t="str">
            <v>506356399</v>
          </cell>
          <cell r="B2158" t="str">
            <v>50</v>
          </cell>
          <cell r="C2158" t="str">
            <v>63</v>
          </cell>
          <cell r="D2158" t="str">
            <v>563</v>
          </cell>
          <cell r="E2158" t="str">
            <v>99</v>
          </cell>
          <cell r="F2158" t="str">
            <v>ExpenditureOperationsFuel &amp; OilGeneral</v>
          </cell>
          <cell r="H2158" t="str">
            <v/>
          </cell>
          <cell r="I2158" t="str">
            <v/>
          </cell>
          <cell r="J2158">
            <v>0</v>
          </cell>
          <cell r="K2158">
            <v>0</v>
          </cell>
          <cell r="L2158">
            <v>0</v>
          </cell>
        </row>
        <row r="2159">
          <cell r="A2159" t="str">
            <v>506416599</v>
          </cell>
          <cell r="B2159" t="str">
            <v>50</v>
          </cell>
          <cell r="C2159" t="str">
            <v>64</v>
          </cell>
          <cell r="D2159" t="str">
            <v>165</v>
          </cell>
          <cell r="E2159" t="str">
            <v>99</v>
          </cell>
          <cell r="F2159" t="str">
            <v>ExpenditureTechnicalLPG. PROJECTGeneral</v>
          </cell>
          <cell r="H2159" t="str">
            <v/>
          </cell>
          <cell r="I2159" t="str">
            <v/>
          </cell>
          <cell r="J2159">
            <v>0</v>
          </cell>
          <cell r="K2159">
            <v>0</v>
          </cell>
          <cell r="L2159">
            <v>0</v>
          </cell>
        </row>
        <row r="2160">
          <cell r="A2160" t="str">
            <v>506450199</v>
          </cell>
          <cell r="B2160" t="str">
            <v>50</v>
          </cell>
          <cell r="C2160" t="str">
            <v>64</v>
          </cell>
          <cell r="D2160" t="str">
            <v>501</v>
          </cell>
          <cell r="E2160" t="str">
            <v>99</v>
          </cell>
          <cell r="F2160" t="str">
            <v>ExpenditureTechnicalExecutive SalariesGeneral</v>
          </cell>
          <cell r="H2160">
            <v>43635.31</v>
          </cell>
          <cell r="I2160" t="str">
            <v/>
          </cell>
          <cell r="J2160">
            <v>43635.31</v>
          </cell>
          <cell r="K2160">
            <v>0</v>
          </cell>
          <cell r="L2160">
            <v>43635.31</v>
          </cell>
        </row>
        <row r="2161">
          <cell r="A2161" t="str">
            <v>506450299</v>
          </cell>
          <cell r="B2161" t="str">
            <v>50</v>
          </cell>
          <cell r="C2161" t="str">
            <v>64</v>
          </cell>
          <cell r="D2161" t="str">
            <v>502</v>
          </cell>
          <cell r="E2161" t="str">
            <v>99</v>
          </cell>
          <cell r="F2161" t="str">
            <v>ExpenditureTechnicalStaff SalariesGeneral</v>
          </cell>
          <cell r="H2161">
            <v>510189.7</v>
          </cell>
          <cell r="I2161" t="str">
            <v/>
          </cell>
          <cell r="J2161">
            <v>510189.7</v>
          </cell>
          <cell r="K2161">
            <v>0</v>
          </cell>
          <cell r="L2161">
            <v>510189.7</v>
          </cell>
        </row>
        <row r="2162">
          <cell r="A2162" t="str">
            <v>506450399</v>
          </cell>
          <cell r="B2162" t="str">
            <v>50</v>
          </cell>
          <cell r="C2162" t="str">
            <v>64</v>
          </cell>
          <cell r="D2162" t="str">
            <v>503</v>
          </cell>
          <cell r="E2162" t="str">
            <v>99</v>
          </cell>
          <cell r="F2162" t="str">
            <v>ExpenditureTechnicalBonus &amp; GratuityGeneral</v>
          </cell>
          <cell r="H2162">
            <v>200393.25</v>
          </cell>
          <cell r="I2162">
            <v>5826.23</v>
          </cell>
          <cell r="J2162">
            <v>194567.02</v>
          </cell>
          <cell r="K2162">
            <v>0</v>
          </cell>
          <cell r="L2162">
            <v>194567.02</v>
          </cell>
        </row>
        <row r="2163">
          <cell r="A2163" t="str">
            <v>506450599</v>
          </cell>
          <cell r="B2163" t="str">
            <v>50</v>
          </cell>
          <cell r="C2163" t="str">
            <v>64</v>
          </cell>
          <cell r="D2163" t="str">
            <v>505</v>
          </cell>
          <cell r="E2163" t="str">
            <v>99</v>
          </cell>
          <cell r="F2163" t="str">
            <v>ExpenditureTechnicalStaff Benefits &amp; WelfareGeneral</v>
          </cell>
          <cell r="H2163">
            <v>8147</v>
          </cell>
          <cell r="I2163" t="str">
            <v/>
          </cell>
          <cell r="J2163">
            <v>8147</v>
          </cell>
          <cell r="K2163">
            <v>0</v>
          </cell>
          <cell r="L2163">
            <v>8147</v>
          </cell>
        </row>
        <row r="2164">
          <cell r="A2164" t="str">
            <v>506450699</v>
          </cell>
          <cell r="B2164" t="str">
            <v>50</v>
          </cell>
          <cell r="C2164" t="str">
            <v>64</v>
          </cell>
          <cell r="D2164" t="str">
            <v>506</v>
          </cell>
          <cell r="E2164" t="str">
            <v>99</v>
          </cell>
          <cell r="F2164" t="str">
            <v>ExpenditureTechnicalStaff TrainingGeneral</v>
          </cell>
          <cell r="H2164">
            <v>5175</v>
          </cell>
          <cell r="I2164" t="str">
            <v/>
          </cell>
          <cell r="J2164">
            <v>5175</v>
          </cell>
          <cell r="K2164">
            <v>0</v>
          </cell>
          <cell r="L2164">
            <v>5175</v>
          </cell>
        </row>
        <row r="2165">
          <cell r="A2165" t="str">
            <v>506450799</v>
          </cell>
          <cell r="B2165" t="str">
            <v>50</v>
          </cell>
          <cell r="C2165" t="str">
            <v>64</v>
          </cell>
          <cell r="D2165" t="str">
            <v>507</v>
          </cell>
          <cell r="E2165" t="str">
            <v>99</v>
          </cell>
          <cell r="F2165" t="str">
            <v>ExpenditureTechnicalRent &amp; RatesGeneral</v>
          </cell>
          <cell r="H2165">
            <v>12907.74</v>
          </cell>
          <cell r="I2165" t="str">
            <v/>
          </cell>
          <cell r="J2165">
            <v>12907.74</v>
          </cell>
          <cell r="K2165">
            <v>0</v>
          </cell>
          <cell r="L2165">
            <v>12907.74</v>
          </cell>
        </row>
        <row r="2166">
          <cell r="A2166" t="str">
            <v>506450899</v>
          </cell>
          <cell r="B2166" t="str">
            <v>50</v>
          </cell>
          <cell r="C2166" t="str">
            <v>64</v>
          </cell>
          <cell r="D2166" t="str">
            <v>508</v>
          </cell>
          <cell r="E2166" t="str">
            <v>99</v>
          </cell>
          <cell r="F2166" t="str">
            <v>ExpenditureTechnicalElectricityGeneral</v>
          </cell>
          <cell r="H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A2167" t="str">
            <v>506450920</v>
          </cell>
          <cell r="B2167" t="str">
            <v>50</v>
          </cell>
          <cell r="C2167" t="str">
            <v>64</v>
          </cell>
          <cell r="D2167" t="str">
            <v>509</v>
          </cell>
          <cell r="E2167" t="str">
            <v>20</v>
          </cell>
          <cell r="F2167" t="str">
            <v>ExpenditureTechnicalTravelling &amp; SubsistanceBajaj</v>
          </cell>
          <cell r="H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A2168" t="str">
            <v>506450999</v>
          </cell>
          <cell r="B2168" t="str">
            <v>50</v>
          </cell>
          <cell r="C2168" t="str">
            <v>64</v>
          </cell>
          <cell r="D2168" t="str">
            <v>509</v>
          </cell>
          <cell r="E2168" t="str">
            <v>99</v>
          </cell>
          <cell r="F2168" t="str">
            <v>ExpenditureTechnicalTravelling &amp; SubsistanceGeneral</v>
          </cell>
          <cell r="H2168">
            <v>24700.46</v>
          </cell>
          <cell r="I2168" t="str">
            <v/>
          </cell>
          <cell r="J2168">
            <v>24700.46</v>
          </cell>
          <cell r="K2168">
            <v>0</v>
          </cell>
          <cell r="L2168">
            <v>24700.46</v>
          </cell>
        </row>
        <row r="2169">
          <cell r="A2169" t="str">
            <v>506451099</v>
          </cell>
          <cell r="B2169" t="str">
            <v>50</v>
          </cell>
          <cell r="C2169" t="str">
            <v>64</v>
          </cell>
          <cell r="D2169" t="str">
            <v>510</v>
          </cell>
          <cell r="E2169" t="str">
            <v>99</v>
          </cell>
          <cell r="F2169" t="str">
            <v>ExpenditureTechnicalForeign TravelingGeneral</v>
          </cell>
          <cell r="H2169">
            <v>92490</v>
          </cell>
          <cell r="I2169" t="str">
            <v/>
          </cell>
          <cell r="J2169">
            <v>92490</v>
          </cell>
          <cell r="K2169">
            <v>0</v>
          </cell>
          <cell r="L2169">
            <v>92490</v>
          </cell>
        </row>
        <row r="2170">
          <cell r="A2170" t="str">
            <v>506451155</v>
          </cell>
          <cell r="B2170" t="str">
            <v>50</v>
          </cell>
          <cell r="C2170" t="str">
            <v>64</v>
          </cell>
          <cell r="D2170" t="str">
            <v>511</v>
          </cell>
          <cell r="E2170" t="str">
            <v>55</v>
          </cell>
          <cell r="F2170" t="str">
            <v>ExpenditureTechnicalVehicle Maintenance2T OIL</v>
          </cell>
          <cell r="H2170" t="str">
            <v/>
          </cell>
          <cell r="I2170" t="str">
            <v/>
          </cell>
          <cell r="J2170">
            <v>0</v>
          </cell>
          <cell r="K2170">
            <v>0</v>
          </cell>
          <cell r="L2170">
            <v>0</v>
          </cell>
        </row>
        <row r="2171">
          <cell r="A2171" t="str">
            <v>506451199</v>
          </cell>
          <cell r="B2171" t="str">
            <v>50</v>
          </cell>
          <cell r="C2171" t="str">
            <v>64</v>
          </cell>
          <cell r="D2171" t="str">
            <v>511</v>
          </cell>
          <cell r="E2171" t="str">
            <v>99</v>
          </cell>
          <cell r="F2171" t="str">
            <v>ExpenditureTechnicalVehicle MaintenanceGeneral</v>
          </cell>
          <cell r="H2171">
            <v>268385.59999999998</v>
          </cell>
          <cell r="I2171">
            <v>113844</v>
          </cell>
          <cell r="J2171">
            <v>154541.6</v>
          </cell>
          <cell r="K2171">
            <v>0</v>
          </cell>
          <cell r="L2171">
            <v>154541.6</v>
          </cell>
        </row>
        <row r="2172">
          <cell r="A2172" t="str">
            <v>506451299</v>
          </cell>
          <cell r="B2172" t="str">
            <v>50</v>
          </cell>
          <cell r="C2172" t="str">
            <v>64</v>
          </cell>
          <cell r="D2172" t="str">
            <v>512</v>
          </cell>
          <cell r="E2172" t="str">
            <v>99</v>
          </cell>
          <cell r="F2172" t="str">
            <v>ExpenditureTechnicalDepreciationGeneral</v>
          </cell>
          <cell r="H2172">
            <v>281034.48</v>
          </cell>
          <cell r="I2172" t="str">
            <v/>
          </cell>
          <cell r="J2172">
            <v>281034.48</v>
          </cell>
          <cell r="K2172">
            <v>0</v>
          </cell>
          <cell r="L2172">
            <v>281034.48</v>
          </cell>
        </row>
        <row r="2173">
          <cell r="A2173" t="str">
            <v>506451599</v>
          </cell>
          <cell r="B2173" t="str">
            <v>50</v>
          </cell>
          <cell r="C2173" t="str">
            <v>64</v>
          </cell>
          <cell r="D2173" t="str">
            <v>515</v>
          </cell>
          <cell r="E2173" t="str">
            <v>99</v>
          </cell>
          <cell r="F2173" t="str">
            <v>ExpenditureTechnicalGifts &amp; ComplementsGeneral</v>
          </cell>
          <cell r="H2173">
            <v>2000</v>
          </cell>
          <cell r="I2173" t="str">
            <v/>
          </cell>
          <cell r="J2173">
            <v>2000</v>
          </cell>
          <cell r="K2173">
            <v>0</v>
          </cell>
          <cell r="L2173">
            <v>2000</v>
          </cell>
        </row>
        <row r="2174">
          <cell r="A2174" t="str">
            <v>506451699</v>
          </cell>
          <cell r="B2174" t="str">
            <v>50</v>
          </cell>
          <cell r="C2174" t="str">
            <v>64</v>
          </cell>
          <cell r="D2174" t="str">
            <v>516</v>
          </cell>
          <cell r="E2174" t="str">
            <v>99</v>
          </cell>
          <cell r="F2174" t="str">
            <v>ExpenditureTechnicalTelephoneGeneral</v>
          </cell>
          <cell r="H2174">
            <v>5429.57</v>
          </cell>
          <cell r="I2174" t="str">
            <v/>
          </cell>
          <cell r="J2174">
            <v>5429.57</v>
          </cell>
          <cell r="K2174">
            <v>-597.96</v>
          </cell>
          <cell r="L2174">
            <v>4831.6099999999997</v>
          </cell>
        </row>
        <row r="2175">
          <cell r="A2175" t="str">
            <v>506451799</v>
          </cell>
          <cell r="B2175" t="str">
            <v>50</v>
          </cell>
          <cell r="C2175" t="str">
            <v>64</v>
          </cell>
          <cell r="D2175" t="str">
            <v>517</v>
          </cell>
          <cell r="E2175" t="str">
            <v>99</v>
          </cell>
          <cell r="F2175" t="str">
            <v>ExpenditureTechnicalFax ChargesGeneral</v>
          </cell>
          <cell r="H2175" t="str">
            <v/>
          </cell>
          <cell r="I2175" t="str">
            <v/>
          </cell>
          <cell r="J2175">
            <v>0</v>
          </cell>
          <cell r="K2175">
            <v>0</v>
          </cell>
          <cell r="L2175">
            <v>0</v>
          </cell>
        </row>
        <row r="2176">
          <cell r="A2176" t="str">
            <v>506451899</v>
          </cell>
          <cell r="B2176" t="str">
            <v>50</v>
          </cell>
          <cell r="C2176" t="str">
            <v>64</v>
          </cell>
          <cell r="D2176" t="str">
            <v>518</v>
          </cell>
          <cell r="E2176" t="str">
            <v>99</v>
          </cell>
          <cell r="F2176" t="str">
            <v>ExpenditureTechnicalInsuranceGeneral</v>
          </cell>
          <cell r="H2176">
            <v>51640.53</v>
          </cell>
          <cell r="I2176" t="str">
            <v/>
          </cell>
          <cell r="J2176">
            <v>51640.53</v>
          </cell>
          <cell r="K2176">
            <v>0</v>
          </cell>
          <cell r="L2176">
            <v>51640.53</v>
          </cell>
        </row>
        <row r="2177">
          <cell r="A2177" t="str">
            <v>506451999</v>
          </cell>
          <cell r="B2177" t="str">
            <v>50</v>
          </cell>
          <cell r="C2177" t="str">
            <v>64</v>
          </cell>
          <cell r="D2177" t="str">
            <v>519</v>
          </cell>
          <cell r="E2177" t="str">
            <v>99</v>
          </cell>
          <cell r="F2177" t="str">
            <v>ExpenditureTechnicalRenewals &amp; LicensesGeneral</v>
          </cell>
          <cell r="H2177">
            <v>5400</v>
          </cell>
          <cell r="I2177" t="str">
            <v/>
          </cell>
          <cell r="J2177">
            <v>5400</v>
          </cell>
          <cell r="K2177">
            <v>0</v>
          </cell>
          <cell r="L2177">
            <v>5400</v>
          </cell>
        </row>
        <row r="2178">
          <cell r="A2178" t="str">
            <v>506452199</v>
          </cell>
          <cell r="B2178" t="str">
            <v>50</v>
          </cell>
          <cell r="C2178" t="str">
            <v>64</v>
          </cell>
          <cell r="D2178" t="str">
            <v>521</v>
          </cell>
          <cell r="E2178" t="str">
            <v>99</v>
          </cell>
          <cell r="F2178" t="str">
            <v>ExpenditureTechnicalEntertainmentGeneral</v>
          </cell>
          <cell r="H2178" t="str">
            <v/>
          </cell>
          <cell r="I2178" t="str">
            <v/>
          </cell>
          <cell r="J2178">
            <v>0</v>
          </cell>
          <cell r="K2178">
            <v>0</v>
          </cell>
          <cell r="L2178">
            <v>0</v>
          </cell>
        </row>
        <row r="2179">
          <cell r="A2179" t="str">
            <v>506452299</v>
          </cell>
          <cell r="B2179" t="str">
            <v>50</v>
          </cell>
          <cell r="C2179" t="str">
            <v>64</v>
          </cell>
          <cell r="D2179" t="str">
            <v>522</v>
          </cell>
          <cell r="E2179" t="str">
            <v>99</v>
          </cell>
          <cell r="F2179" t="str">
            <v>ExpenditureTechnicalBuilding MaintenanceGeneral</v>
          </cell>
          <cell r="H2179" t="str">
            <v/>
          </cell>
          <cell r="I2179" t="str">
            <v/>
          </cell>
          <cell r="J2179">
            <v>0</v>
          </cell>
          <cell r="K2179">
            <v>0</v>
          </cell>
          <cell r="L2179">
            <v>0</v>
          </cell>
        </row>
        <row r="2180">
          <cell r="A2180" t="str">
            <v>506452399</v>
          </cell>
          <cell r="B2180" t="str">
            <v>50</v>
          </cell>
          <cell r="C2180" t="str">
            <v>64</v>
          </cell>
          <cell r="D2180" t="str">
            <v>523</v>
          </cell>
          <cell r="E2180" t="str">
            <v>99</v>
          </cell>
          <cell r="F2180" t="str">
            <v>ExpenditureTechnicalStationeryGeneral</v>
          </cell>
          <cell r="H2180" t="str">
            <v/>
          </cell>
          <cell r="I2180" t="str">
            <v/>
          </cell>
          <cell r="J2180">
            <v>0</v>
          </cell>
          <cell r="K2180">
            <v>0</v>
          </cell>
          <cell r="L2180">
            <v>0</v>
          </cell>
        </row>
        <row r="2181">
          <cell r="A2181" t="str">
            <v>506452499</v>
          </cell>
          <cell r="B2181" t="str">
            <v>50</v>
          </cell>
          <cell r="C2181" t="str">
            <v>64</v>
          </cell>
          <cell r="D2181" t="str">
            <v>524</v>
          </cell>
          <cell r="E2181" t="str">
            <v>99</v>
          </cell>
          <cell r="F2181" t="str">
            <v>ExpenditureTechnicalPostage &amp; StampsGeneral</v>
          </cell>
          <cell r="H2181">
            <v>45</v>
          </cell>
          <cell r="I2181" t="str">
            <v/>
          </cell>
          <cell r="J2181">
            <v>45</v>
          </cell>
          <cell r="K2181">
            <v>0</v>
          </cell>
          <cell r="L2181">
            <v>45</v>
          </cell>
        </row>
        <row r="2182">
          <cell r="A2182" t="str">
            <v>506452599</v>
          </cell>
          <cell r="B2182" t="str">
            <v>50</v>
          </cell>
          <cell r="C2182" t="str">
            <v>64</v>
          </cell>
          <cell r="D2182" t="str">
            <v>525</v>
          </cell>
          <cell r="E2182" t="str">
            <v>99</v>
          </cell>
          <cell r="F2182" t="str">
            <v>ExpenditureTechnicalPrintingGeneral</v>
          </cell>
          <cell r="H2182" t="str">
            <v/>
          </cell>
          <cell r="I2182" t="str">
            <v/>
          </cell>
          <cell r="J2182">
            <v>0</v>
          </cell>
          <cell r="K2182">
            <v>0</v>
          </cell>
          <cell r="L2182">
            <v>0</v>
          </cell>
        </row>
        <row r="2183">
          <cell r="A2183" t="str">
            <v>506452699</v>
          </cell>
          <cell r="B2183" t="str">
            <v>50</v>
          </cell>
          <cell r="C2183" t="str">
            <v>64</v>
          </cell>
          <cell r="D2183" t="str">
            <v>526</v>
          </cell>
          <cell r="E2183" t="str">
            <v>99</v>
          </cell>
          <cell r="F2183" t="str">
            <v>ExpenditureTechnicalMagazines &amp; PeriodicalsGeneral</v>
          </cell>
          <cell r="H2183" t="str">
            <v/>
          </cell>
          <cell r="I2183" t="str">
            <v/>
          </cell>
          <cell r="J2183">
            <v>0</v>
          </cell>
          <cell r="K2183">
            <v>0</v>
          </cell>
          <cell r="L2183">
            <v>0</v>
          </cell>
        </row>
        <row r="2184">
          <cell r="A2184" t="str">
            <v>506452799</v>
          </cell>
          <cell r="B2184" t="str">
            <v>50</v>
          </cell>
          <cell r="C2184" t="str">
            <v>64</v>
          </cell>
          <cell r="D2184" t="str">
            <v>527</v>
          </cell>
          <cell r="E2184" t="str">
            <v>99</v>
          </cell>
          <cell r="F2184" t="str">
            <v>ExpenditureTechnicalRefreshmentsGeneral</v>
          </cell>
          <cell r="H2184" t="str">
            <v/>
          </cell>
          <cell r="I2184" t="str">
            <v/>
          </cell>
          <cell r="J2184">
            <v>0</v>
          </cell>
          <cell r="K2184">
            <v>0</v>
          </cell>
          <cell r="L2184">
            <v>0</v>
          </cell>
        </row>
        <row r="2185">
          <cell r="A2185" t="str">
            <v>506452899</v>
          </cell>
          <cell r="B2185" t="str">
            <v>50</v>
          </cell>
          <cell r="C2185" t="str">
            <v>64</v>
          </cell>
          <cell r="D2185" t="str">
            <v>528</v>
          </cell>
          <cell r="E2185" t="str">
            <v>99</v>
          </cell>
          <cell r="F2185" t="str">
            <v>ExpenditureTechnicalMiscellaneousGeneral</v>
          </cell>
          <cell r="H2185">
            <v>68445.59</v>
          </cell>
          <cell r="I2185" t="str">
            <v/>
          </cell>
          <cell r="J2185">
            <v>68445.59</v>
          </cell>
          <cell r="K2185">
            <v>0</v>
          </cell>
          <cell r="L2185">
            <v>68445.59</v>
          </cell>
        </row>
        <row r="2186">
          <cell r="A2186" t="str">
            <v>506452999</v>
          </cell>
          <cell r="B2186" t="str">
            <v>50</v>
          </cell>
          <cell r="C2186" t="str">
            <v>64</v>
          </cell>
          <cell r="D2186" t="str">
            <v>529</v>
          </cell>
          <cell r="E2186" t="str">
            <v>99</v>
          </cell>
          <cell r="F2186" t="str">
            <v>ExpenditureTechnicalAdvertisingGeneral</v>
          </cell>
          <cell r="H2186" t="str">
            <v/>
          </cell>
          <cell r="I2186" t="str">
            <v/>
          </cell>
          <cell r="J2186">
            <v>0</v>
          </cell>
          <cell r="K2186">
            <v>0</v>
          </cell>
          <cell r="L2186">
            <v>0</v>
          </cell>
        </row>
        <row r="2187">
          <cell r="A2187" t="str">
            <v>506453099</v>
          </cell>
          <cell r="B2187" t="str">
            <v>50</v>
          </cell>
          <cell r="C2187" t="str">
            <v>64</v>
          </cell>
          <cell r="D2187" t="str">
            <v>530</v>
          </cell>
          <cell r="E2187" t="str">
            <v>99</v>
          </cell>
          <cell r="F2187" t="str">
            <v>ExpenditureTechnicalPlant &amp; Machinery MaintenanceGeneral</v>
          </cell>
          <cell r="H2187">
            <v>237557.84</v>
          </cell>
          <cell r="I2187" t="str">
            <v/>
          </cell>
          <cell r="J2187">
            <v>237557.84</v>
          </cell>
          <cell r="K2187">
            <v>0</v>
          </cell>
          <cell r="L2187">
            <v>237557.84</v>
          </cell>
        </row>
        <row r="2188">
          <cell r="A2188" t="str">
            <v>506453199</v>
          </cell>
          <cell r="B2188" t="str">
            <v>50</v>
          </cell>
          <cell r="C2188" t="str">
            <v>64</v>
          </cell>
          <cell r="D2188" t="str">
            <v>531</v>
          </cell>
          <cell r="E2188" t="str">
            <v>99</v>
          </cell>
          <cell r="F2188" t="str">
            <v>ExpenditureTechnicalProfessional FeesGeneral</v>
          </cell>
          <cell r="H2188" t="str">
            <v/>
          </cell>
          <cell r="I2188" t="str">
            <v/>
          </cell>
          <cell r="J2188">
            <v>0</v>
          </cell>
          <cell r="K2188">
            <v>0</v>
          </cell>
          <cell r="L2188">
            <v>0</v>
          </cell>
        </row>
        <row r="2189">
          <cell r="A2189" t="str">
            <v>506453699</v>
          </cell>
          <cell r="B2189" t="str">
            <v>50</v>
          </cell>
          <cell r="C2189" t="str">
            <v>64</v>
          </cell>
          <cell r="D2189" t="str">
            <v>536</v>
          </cell>
          <cell r="E2189" t="str">
            <v>99</v>
          </cell>
          <cell r="F2189" t="str">
            <v>ExpenditureTechnicalDirectors RemunerationGeneral</v>
          </cell>
          <cell r="H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A2190" t="str">
            <v>506455099</v>
          </cell>
          <cell r="B2190" t="str">
            <v>50</v>
          </cell>
          <cell r="C2190" t="str">
            <v>64</v>
          </cell>
          <cell r="D2190" t="str">
            <v>550</v>
          </cell>
          <cell r="E2190" t="str">
            <v>99</v>
          </cell>
          <cell r="F2190" t="str">
            <v>ExpenditureTechnicalOffice Equipment MaintenanceGeneral</v>
          </cell>
          <cell r="H2190" t="str">
            <v/>
          </cell>
          <cell r="I2190" t="str">
            <v/>
          </cell>
          <cell r="J2190">
            <v>0</v>
          </cell>
          <cell r="K2190">
            <v>0</v>
          </cell>
          <cell r="L2190">
            <v>0</v>
          </cell>
        </row>
        <row r="2191">
          <cell r="A2191" t="str">
            <v>506455499</v>
          </cell>
          <cell r="B2191" t="str">
            <v>50</v>
          </cell>
          <cell r="C2191" t="str">
            <v>64</v>
          </cell>
          <cell r="D2191" t="str">
            <v>554</v>
          </cell>
          <cell r="E2191" t="str">
            <v>99</v>
          </cell>
          <cell r="F2191" t="str">
            <v>ExpenditureTechnicalOfficers Quarters - Weligama MaintenanceGeneral</v>
          </cell>
          <cell r="H2191" t="str">
            <v/>
          </cell>
          <cell r="I2191" t="str">
            <v/>
          </cell>
          <cell r="J2191">
            <v>0</v>
          </cell>
          <cell r="K2191">
            <v>0</v>
          </cell>
          <cell r="L2191">
            <v>0</v>
          </cell>
        </row>
        <row r="2192">
          <cell r="A2192" t="str">
            <v>506455599</v>
          </cell>
          <cell r="B2192" t="str">
            <v>50</v>
          </cell>
          <cell r="C2192" t="str">
            <v>64</v>
          </cell>
          <cell r="D2192" t="str">
            <v>555</v>
          </cell>
          <cell r="E2192" t="str">
            <v>99</v>
          </cell>
          <cell r="F2192" t="str">
            <v>ExpenditureTechnicalOfficers Quarters  - Weligama ExpensesGeneral</v>
          </cell>
          <cell r="H2192" t="str">
            <v/>
          </cell>
          <cell r="I2192" t="str">
            <v/>
          </cell>
          <cell r="J2192">
            <v>0</v>
          </cell>
          <cell r="K2192">
            <v>0</v>
          </cell>
          <cell r="L2192">
            <v>0</v>
          </cell>
        </row>
        <row r="2193">
          <cell r="A2193" t="str">
            <v>506455620</v>
          </cell>
          <cell r="B2193" t="str">
            <v>50</v>
          </cell>
          <cell r="C2193" t="str">
            <v>64</v>
          </cell>
          <cell r="D2193" t="str">
            <v>556</v>
          </cell>
          <cell r="E2193" t="str">
            <v>20</v>
          </cell>
          <cell r="F2193" t="str">
            <v>ExpenditureTechnicalMaintenanceBajaj</v>
          </cell>
          <cell r="H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A2194" t="str">
            <v>506455650</v>
          </cell>
          <cell r="B2194" t="str">
            <v>50</v>
          </cell>
          <cell r="C2194" t="str">
            <v>64</v>
          </cell>
          <cell r="D2194" t="str">
            <v>556</v>
          </cell>
          <cell r="E2194" t="str">
            <v>50</v>
          </cell>
          <cell r="F2194" t="str">
            <v>ExpenditureTechnicalMaintenanceLocal Spares</v>
          </cell>
          <cell r="H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A2195" t="str">
            <v>506455699</v>
          </cell>
          <cell r="B2195" t="str">
            <v>50</v>
          </cell>
          <cell r="C2195" t="str">
            <v>64</v>
          </cell>
          <cell r="D2195" t="str">
            <v>556</v>
          </cell>
          <cell r="E2195" t="str">
            <v>99</v>
          </cell>
          <cell r="F2195" t="str">
            <v>ExpenditureTechnicalMaintenanceGeneral</v>
          </cell>
          <cell r="H2195">
            <v>362815.41</v>
          </cell>
          <cell r="I2195" t="str">
            <v/>
          </cell>
          <cell r="J2195">
            <v>362815.41</v>
          </cell>
          <cell r="K2195">
            <v>0</v>
          </cell>
          <cell r="L2195">
            <v>362815.41</v>
          </cell>
        </row>
        <row r="2196">
          <cell r="A2196" t="str">
            <v>506455899</v>
          </cell>
          <cell r="B2196" t="str">
            <v>50</v>
          </cell>
          <cell r="C2196" t="str">
            <v>64</v>
          </cell>
          <cell r="D2196" t="str">
            <v>558</v>
          </cell>
          <cell r="E2196" t="str">
            <v>99</v>
          </cell>
          <cell r="F2196" t="str">
            <v>ExpenditureTechnicalResearch &amp; DevelopmentGeneral</v>
          </cell>
          <cell r="H2196" t="str">
            <v/>
          </cell>
          <cell r="I2196" t="str">
            <v/>
          </cell>
          <cell r="J2196">
            <v>0</v>
          </cell>
          <cell r="K2196">
            <v>0</v>
          </cell>
          <cell r="L2196">
            <v>0</v>
          </cell>
        </row>
        <row r="2197">
          <cell r="A2197" t="str">
            <v>506456399</v>
          </cell>
          <cell r="B2197" t="str">
            <v>50</v>
          </cell>
          <cell r="C2197" t="str">
            <v>64</v>
          </cell>
          <cell r="D2197" t="str">
            <v>563</v>
          </cell>
          <cell r="E2197" t="str">
            <v>99</v>
          </cell>
          <cell r="F2197" t="str">
            <v>ExpenditureTechnicalFuel &amp; OilGeneral</v>
          </cell>
          <cell r="H2197">
            <v>52440.55</v>
          </cell>
          <cell r="I2197" t="str">
            <v/>
          </cell>
          <cell r="J2197">
            <v>52440.55</v>
          </cell>
          <cell r="K2197">
            <v>0</v>
          </cell>
          <cell r="L2197">
            <v>52440.55</v>
          </cell>
        </row>
        <row r="2198">
          <cell r="A2198" t="str">
            <v>506456699</v>
          </cell>
          <cell r="B2198" t="str">
            <v>50</v>
          </cell>
          <cell r="C2198" t="str">
            <v>64</v>
          </cell>
          <cell r="D2198" t="str">
            <v>566</v>
          </cell>
          <cell r="E2198" t="str">
            <v>99</v>
          </cell>
          <cell r="F2198" t="str">
            <v>ExpenditureTechnicalFR Connectivity ChargesGeneral</v>
          </cell>
          <cell r="H2198" t="str">
            <v/>
          </cell>
          <cell r="I2198" t="str">
            <v/>
          </cell>
          <cell r="J2198">
            <v>0</v>
          </cell>
          <cell r="K2198">
            <v>0</v>
          </cell>
          <cell r="L2198">
            <v>0</v>
          </cell>
        </row>
        <row r="2199">
          <cell r="A2199" t="str">
            <v>506550199</v>
          </cell>
          <cell r="B2199" t="str">
            <v>50</v>
          </cell>
          <cell r="C2199" t="str">
            <v>65</v>
          </cell>
          <cell r="D2199" t="str">
            <v>501</v>
          </cell>
          <cell r="E2199" t="str">
            <v>99</v>
          </cell>
          <cell r="F2199" t="str">
            <v>ExpenditureTransportExecutive SalariesGeneral</v>
          </cell>
          <cell r="H2199" t="str">
            <v/>
          </cell>
          <cell r="I2199" t="str">
            <v/>
          </cell>
          <cell r="J2199">
            <v>0</v>
          </cell>
          <cell r="K2199">
            <v>0</v>
          </cell>
          <cell r="L2199">
            <v>0</v>
          </cell>
        </row>
        <row r="2200">
          <cell r="A2200" t="str">
            <v>506550299</v>
          </cell>
          <cell r="B2200" t="str">
            <v>50</v>
          </cell>
          <cell r="C2200" t="str">
            <v>65</v>
          </cell>
          <cell r="D2200" t="str">
            <v>502</v>
          </cell>
          <cell r="E2200" t="str">
            <v>99</v>
          </cell>
          <cell r="F2200" t="str">
            <v>ExpenditureTransportStaff SalariesGeneral</v>
          </cell>
          <cell r="H2200">
            <v>207592.3</v>
          </cell>
          <cell r="I2200" t="str">
            <v/>
          </cell>
          <cell r="J2200">
            <v>207592.3</v>
          </cell>
          <cell r="K2200">
            <v>0</v>
          </cell>
          <cell r="L2200">
            <v>207592.3</v>
          </cell>
        </row>
        <row r="2201">
          <cell r="A2201" t="str">
            <v>506550399</v>
          </cell>
          <cell r="B2201" t="str">
            <v>50</v>
          </cell>
          <cell r="C2201" t="str">
            <v>65</v>
          </cell>
          <cell r="D2201" t="str">
            <v>503</v>
          </cell>
          <cell r="E2201" t="str">
            <v>99</v>
          </cell>
          <cell r="F2201" t="str">
            <v>ExpenditureTransportBonus &amp; GratuityGeneral</v>
          </cell>
          <cell r="H2201">
            <v>72657.320000000007</v>
          </cell>
          <cell r="I2201" t="str">
            <v/>
          </cell>
          <cell r="J2201">
            <v>72657.320000000007</v>
          </cell>
          <cell r="K2201">
            <v>0</v>
          </cell>
          <cell r="L2201">
            <v>72657.320000000007</v>
          </cell>
        </row>
        <row r="2202">
          <cell r="A2202" t="str">
            <v>506550599</v>
          </cell>
          <cell r="B2202" t="str">
            <v>50</v>
          </cell>
          <cell r="C2202" t="str">
            <v>65</v>
          </cell>
          <cell r="D2202" t="str">
            <v>505</v>
          </cell>
          <cell r="E2202" t="str">
            <v>99</v>
          </cell>
          <cell r="F2202" t="str">
            <v>ExpenditureTransportStaff Benefits &amp; WelfareGeneral</v>
          </cell>
          <cell r="H2202" t="str">
            <v/>
          </cell>
          <cell r="I2202" t="str">
            <v/>
          </cell>
          <cell r="J2202">
            <v>0</v>
          </cell>
          <cell r="K2202">
            <v>0</v>
          </cell>
          <cell r="L2202">
            <v>0</v>
          </cell>
        </row>
        <row r="2203">
          <cell r="A2203" t="str">
            <v>506550699</v>
          </cell>
          <cell r="B2203" t="str">
            <v>50</v>
          </cell>
          <cell r="C2203" t="str">
            <v>65</v>
          </cell>
          <cell r="D2203" t="str">
            <v>506</v>
          </cell>
          <cell r="E2203" t="str">
            <v>99</v>
          </cell>
          <cell r="F2203" t="str">
            <v>ExpenditureTransportStaff TrainingGeneral</v>
          </cell>
          <cell r="H2203" t="str">
            <v/>
          </cell>
          <cell r="I2203" t="str">
            <v/>
          </cell>
          <cell r="J2203">
            <v>0</v>
          </cell>
          <cell r="K2203">
            <v>0</v>
          </cell>
          <cell r="L2203">
            <v>0</v>
          </cell>
        </row>
        <row r="2204">
          <cell r="A2204" t="str">
            <v>506550799</v>
          </cell>
          <cell r="B2204" t="str">
            <v>50</v>
          </cell>
          <cell r="C2204" t="str">
            <v>65</v>
          </cell>
          <cell r="D2204" t="str">
            <v>507</v>
          </cell>
          <cell r="E2204" t="str">
            <v>99</v>
          </cell>
          <cell r="F2204" t="str">
            <v>ExpenditureTransportRent &amp; RatesGeneral</v>
          </cell>
          <cell r="H2204">
            <v>7091.01</v>
          </cell>
          <cell r="I2204" t="str">
            <v/>
          </cell>
          <cell r="J2204">
            <v>7091.01</v>
          </cell>
          <cell r="K2204">
            <v>0</v>
          </cell>
          <cell r="L2204">
            <v>7091.01</v>
          </cell>
        </row>
        <row r="2205">
          <cell r="A2205" t="str">
            <v>506550922</v>
          </cell>
          <cell r="B2205" t="str">
            <v>50</v>
          </cell>
          <cell r="C2205" t="str">
            <v>65</v>
          </cell>
          <cell r="D2205" t="str">
            <v>509</v>
          </cell>
          <cell r="E2205" t="str">
            <v>22</v>
          </cell>
          <cell r="F2205" t="str">
            <v>ExpenditureTransportTravelling &amp; SubsistanceV/S-Bajaj 3Wheeler</v>
          </cell>
          <cell r="H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A2206" t="str">
            <v>506550930</v>
          </cell>
          <cell r="B2206" t="str">
            <v>50</v>
          </cell>
          <cell r="C2206" t="str">
            <v>65</v>
          </cell>
          <cell r="D2206" t="str">
            <v>509</v>
          </cell>
          <cell r="E2206" t="str">
            <v>30</v>
          </cell>
          <cell r="F2206" t="str">
            <v>ExpenditureTransportTravelling &amp; SubsistanceEicher</v>
          </cell>
          <cell r="H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A2207" t="str">
            <v>506550999</v>
          </cell>
          <cell r="B2207" t="str">
            <v>50</v>
          </cell>
          <cell r="C2207" t="str">
            <v>65</v>
          </cell>
          <cell r="D2207" t="str">
            <v>509</v>
          </cell>
          <cell r="E2207" t="str">
            <v>99</v>
          </cell>
          <cell r="F2207" t="str">
            <v>ExpenditureTransportTravelling &amp; SubsistanceGeneral</v>
          </cell>
          <cell r="H2207" t="str">
            <v/>
          </cell>
          <cell r="I2207" t="str">
            <v/>
          </cell>
          <cell r="J2207">
            <v>0</v>
          </cell>
          <cell r="K2207">
            <v>0</v>
          </cell>
          <cell r="L2207">
            <v>0</v>
          </cell>
        </row>
        <row r="2208">
          <cell r="A2208" t="str">
            <v>506551121</v>
          </cell>
          <cell r="B2208" t="str">
            <v>50</v>
          </cell>
          <cell r="C2208" t="str">
            <v>65</v>
          </cell>
          <cell r="D2208" t="str">
            <v>511</v>
          </cell>
          <cell r="E2208" t="str">
            <v>21</v>
          </cell>
          <cell r="F2208" t="str">
            <v>ExpenditureTransportVehicle MaintenanceV/S-Bajaj 2Wheeler</v>
          </cell>
          <cell r="H2208" t="str">
            <v/>
          </cell>
          <cell r="I2208" t="str">
            <v/>
          </cell>
          <cell r="J2208">
            <v>0</v>
          </cell>
          <cell r="K2208">
            <v>0</v>
          </cell>
          <cell r="L2208">
            <v>0</v>
          </cell>
        </row>
        <row r="2209">
          <cell r="A2209" t="str">
            <v>506551122</v>
          </cell>
          <cell r="B2209" t="str">
            <v>50</v>
          </cell>
          <cell r="C2209" t="str">
            <v>65</v>
          </cell>
          <cell r="D2209" t="str">
            <v>511</v>
          </cell>
          <cell r="E2209" t="str">
            <v>22</v>
          </cell>
          <cell r="F2209" t="str">
            <v>ExpenditureTransportVehicle MaintenanceV/S-Bajaj 3Wheeler</v>
          </cell>
          <cell r="H2209" t="str">
            <v/>
          </cell>
          <cell r="I2209" t="str">
            <v/>
          </cell>
          <cell r="J2209">
            <v>0</v>
          </cell>
          <cell r="K2209">
            <v>0</v>
          </cell>
          <cell r="L2209">
            <v>0</v>
          </cell>
        </row>
        <row r="2210">
          <cell r="A2210" t="str">
            <v>506551199</v>
          </cell>
          <cell r="B2210" t="str">
            <v>50</v>
          </cell>
          <cell r="C2210" t="str">
            <v>65</v>
          </cell>
          <cell r="D2210" t="str">
            <v>511</v>
          </cell>
          <cell r="E2210" t="str">
            <v>99</v>
          </cell>
          <cell r="F2210" t="str">
            <v>ExpenditureTransportVehicle MaintenanceGeneral</v>
          </cell>
          <cell r="H2210">
            <v>47428</v>
          </cell>
          <cell r="I2210" t="str">
            <v/>
          </cell>
          <cell r="J2210">
            <v>47428</v>
          </cell>
          <cell r="K2210">
            <v>0</v>
          </cell>
          <cell r="L2210">
            <v>47428</v>
          </cell>
        </row>
        <row r="2211">
          <cell r="A2211" t="str">
            <v>506551299</v>
          </cell>
          <cell r="B2211" t="str">
            <v>50</v>
          </cell>
          <cell r="C2211" t="str">
            <v>65</v>
          </cell>
          <cell r="D2211" t="str">
            <v>512</v>
          </cell>
          <cell r="E2211" t="str">
            <v>99</v>
          </cell>
          <cell r="F2211" t="str">
            <v>ExpenditureTransportDepreciationGeneral</v>
          </cell>
          <cell r="H2211">
            <v>60655.26</v>
          </cell>
          <cell r="I2211" t="str">
            <v/>
          </cell>
          <cell r="J2211">
            <v>60655.26</v>
          </cell>
          <cell r="K2211">
            <v>0</v>
          </cell>
          <cell r="L2211">
            <v>60655.26</v>
          </cell>
        </row>
        <row r="2212">
          <cell r="A2212" t="str">
            <v>506551599</v>
          </cell>
          <cell r="B2212" t="str">
            <v>50</v>
          </cell>
          <cell r="C2212" t="str">
            <v>65</v>
          </cell>
          <cell r="D2212" t="str">
            <v>515</v>
          </cell>
          <cell r="E2212" t="str">
            <v>99</v>
          </cell>
          <cell r="F2212" t="str">
            <v>ExpenditureTransportGifts &amp; ComplementsGeneral</v>
          </cell>
          <cell r="H2212" t="str">
            <v/>
          </cell>
          <cell r="I2212" t="str">
            <v/>
          </cell>
          <cell r="J2212">
            <v>0</v>
          </cell>
          <cell r="K2212">
            <v>0</v>
          </cell>
          <cell r="L2212">
            <v>0</v>
          </cell>
        </row>
        <row r="2213">
          <cell r="A2213" t="str">
            <v>506551699</v>
          </cell>
          <cell r="B2213" t="str">
            <v>50</v>
          </cell>
          <cell r="C2213" t="str">
            <v>65</v>
          </cell>
          <cell r="D2213" t="str">
            <v>516</v>
          </cell>
          <cell r="E2213" t="str">
            <v>99</v>
          </cell>
          <cell r="F2213" t="str">
            <v>ExpenditureTransportTelephoneGeneral</v>
          </cell>
          <cell r="H2213">
            <v>150</v>
          </cell>
          <cell r="I2213" t="str">
            <v/>
          </cell>
          <cell r="J2213">
            <v>150</v>
          </cell>
          <cell r="K2213">
            <v>0</v>
          </cell>
          <cell r="L2213">
            <v>150</v>
          </cell>
        </row>
        <row r="2214">
          <cell r="A2214" t="str">
            <v>506551899</v>
          </cell>
          <cell r="B2214" t="str">
            <v>50</v>
          </cell>
          <cell r="C2214" t="str">
            <v>65</v>
          </cell>
          <cell r="D2214" t="str">
            <v>518</v>
          </cell>
          <cell r="E2214" t="str">
            <v>99</v>
          </cell>
          <cell r="F2214" t="str">
            <v>ExpenditureTransportInsuranceGeneral</v>
          </cell>
          <cell r="H2214">
            <v>13207.74</v>
          </cell>
          <cell r="I2214" t="str">
            <v/>
          </cell>
          <cell r="J2214">
            <v>13207.74</v>
          </cell>
          <cell r="K2214">
            <v>0</v>
          </cell>
          <cell r="L2214">
            <v>13207.74</v>
          </cell>
        </row>
        <row r="2215">
          <cell r="A2215" t="str">
            <v>506551999</v>
          </cell>
          <cell r="B2215" t="str">
            <v>50</v>
          </cell>
          <cell r="C2215" t="str">
            <v>65</v>
          </cell>
          <cell r="D2215" t="str">
            <v>519</v>
          </cell>
          <cell r="E2215" t="str">
            <v>99</v>
          </cell>
          <cell r="F2215" t="str">
            <v>ExpenditureTransportRenewals &amp; LicensesGeneral</v>
          </cell>
          <cell r="H2215" t="str">
            <v/>
          </cell>
          <cell r="I2215" t="str">
            <v/>
          </cell>
          <cell r="J2215">
            <v>0</v>
          </cell>
          <cell r="K2215">
            <v>0</v>
          </cell>
          <cell r="L2215">
            <v>0</v>
          </cell>
        </row>
        <row r="2216">
          <cell r="A2216" t="str">
            <v>506552399</v>
          </cell>
          <cell r="B2216" t="str">
            <v>50</v>
          </cell>
          <cell r="C2216" t="str">
            <v>65</v>
          </cell>
          <cell r="D2216" t="str">
            <v>523</v>
          </cell>
          <cell r="E2216" t="str">
            <v>99</v>
          </cell>
          <cell r="F2216" t="str">
            <v>ExpenditureTransportStationeryGeneral</v>
          </cell>
          <cell r="H2216" t="str">
            <v/>
          </cell>
          <cell r="I2216" t="str">
            <v/>
          </cell>
          <cell r="J2216">
            <v>0</v>
          </cell>
          <cell r="K2216">
            <v>0</v>
          </cell>
          <cell r="L2216">
            <v>0</v>
          </cell>
        </row>
        <row r="2217">
          <cell r="A2217" t="str">
            <v>506552499</v>
          </cell>
          <cell r="B2217" t="str">
            <v>50</v>
          </cell>
          <cell r="C2217" t="str">
            <v>65</v>
          </cell>
          <cell r="D2217" t="str">
            <v>524</v>
          </cell>
          <cell r="E2217" t="str">
            <v>99</v>
          </cell>
          <cell r="F2217" t="str">
            <v>ExpenditureTransportPostage &amp; StampsGeneral</v>
          </cell>
          <cell r="H2217">
            <v>27</v>
          </cell>
          <cell r="I2217" t="str">
            <v/>
          </cell>
          <cell r="J2217">
            <v>27</v>
          </cell>
          <cell r="K2217">
            <v>0</v>
          </cell>
          <cell r="L2217">
            <v>27</v>
          </cell>
        </row>
        <row r="2218">
          <cell r="A2218" t="str">
            <v>506552899</v>
          </cell>
          <cell r="B2218" t="str">
            <v>50</v>
          </cell>
          <cell r="C2218" t="str">
            <v>65</v>
          </cell>
          <cell r="D2218" t="str">
            <v>528</v>
          </cell>
          <cell r="E2218" t="str">
            <v>99</v>
          </cell>
          <cell r="F2218" t="str">
            <v>ExpenditureTransportMiscellaneousGeneral</v>
          </cell>
          <cell r="H2218" t="str">
            <v/>
          </cell>
          <cell r="I2218" t="str">
            <v/>
          </cell>
          <cell r="J2218">
            <v>0</v>
          </cell>
          <cell r="K2218">
            <v>0</v>
          </cell>
          <cell r="L2218">
            <v>0</v>
          </cell>
        </row>
        <row r="2219">
          <cell r="A2219" t="str">
            <v>506552999</v>
          </cell>
          <cell r="B2219" t="str">
            <v>50</v>
          </cell>
          <cell r="C2219" t="str">
            <v>65</v>
          </cell>
          <cell r="D2219" t="str">
            <v>529</v>
          </cell>
          <cell r="E2219" t="str">
            <v>99</v>
          </cell>
          <cell r="F2219" t="str">
            <v>ExpenditureTransportAdvertisingGeneral</v>
          </cell>
          <cell r="H2219" t="str">
            <v/>
          </cell>
          <cell r="I2219" t="str">
            <v/>
          </cell>
          <cell r="J2219">
            <v>0</v>
          </cell>
          <cell r="K2219">
            <v>0</v>
          </cell>
          <cell r="L2219">
            <v>0</v>
          </cell>
        </row>
        <row r="2220">
          <cell r="A2220" t="str">
            <v>506553299</v>
          </cell>
          <cell r="B2220" t="str">
            <v>50</v>
          </cell>
          <cell r="C2220" t="str">
            <v>65</v>
          </cell>
          <cell r="D2220" t="str">
            <v>532</v>
          </cell>
          <cell r="E2220" t="str">
            <v>99</v>
          </cell>
          <cell r="F2220" t="str">
            <v>ExpenditureTransportLegal ExpensesGeneral</v>
          </cell>
          <cell r="H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A2221" t="str">
            <v>506553499</v>
          </cell>
          <cell r="B2221" t="str">
            <v>50</v>
          </cell>
          <cell r="C2221" t="str">
            <v>65</v>
          </cell>
          <cell r="D2221" t="str">
            <v>534</v>
          </cell>
          <cell r="E2221" t="str">
            <v>99</v>
          </cell>
          <cell r="F2221" t="str">
            <v>ExpenditureTransportMedical &amp; TeaGeneral</v>
          </cell>
          <cell r="H2221" t="str">
            <v/>
          </cell>
          <cell r="I2221" t="str">
            <v/>
          </cell>
          <cell r="J2221">
            <v>0</v>
          </cell>
          <cell r="K2221">
            <v>0</v>
          </cell>
          <cell r="L2221">
            <v>0</v>
          </cell>
        </row>
        <row r="2222">
          <cell r="A2222" t="str">
            <v>506555699</v>
          </cell>
          <cell r="B2222" t="str">
            <v>50</v>
          </cell>
          <cell r="C2222" t="str">
            <v>65</v>
          </cell>
          <cell r="D2222" t="str">
            <v>556</v>
          </cell>
          <cell r="E2222" t="str">
            <v>99</v>
          </cell>
          <cell r="F2222" t="str">
            <v>ExpenditureTransportMaintenanceGeneral</v>
          </cell>
          <cell r="H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A2223" t="str">
            <v>506556399</v>
          </cell>
          <cell r="B2223" t="str">
            <v>50</v>
          </cell>
          <cell r="C2223" t="str">
            <v>65</v>
          </cell>
          <cell r="D2223" t="str">
            <v>563</v>
          </cell>
          <cell r="E2223" t="str">
            <v>99</v>
          </cell>
          <cell r="F2223" t="str">
            <v>ExpenditureTransportFuel &amp; OilGeneral</v>
          </cell>
          <cell r="H2223">
            <v>56945.52</v>
          </cell>
          <cell r="I2223" t="str">
            <v/>
          </cell>
          <cell r="J2223">
            <v>56945.52</v>
          </cell>
          <cell r="K2223">
            <v>0</v>
          </cell>
          <cell r="L2223">
            <v>56945.52</v>
          </cell>
        </row>
        <row r="2224">
          <cell r="A2224" t="str">
            <v>506650199</v>
          </cell>
          <cell r="B2224" t="str">
            <v>50</v>
          </cell>
          <cell r="C2224" t="str">
            <v>66</v>
          </cell>
          <cell r="D2224" t="str">
            <v>501</v>
          </cell>
          <cell r="E2224" t="str">
            <v>99</v>
          </cell>
          <cell r="F2224" t="str">
            <v>ExpenditureCustomer ServicesExecutive SalariesGeneral</v>
          </cell>
          <cell r="H2224">
            <v>78543.55</v>
          </cell>
          <cell r="I2224" t="str">
            <v/>
          </cell>
          <cell r="J2224">
            <v>78543.55</v>
          </cell>
          <cell r="K2224">
            <v>0</v>
          </cell>
          <cell r="L2224">
            <v>78543.55</v>
          </cell>
        </row>
        <row r="2225">
          <cell r="A2225" t="str">
            <v>506650299</v>
          </cell>
          <cell r="B2225" t="str">
            <v>50</v>
          </cell>
          <cell r="C2225" t="str">
            <v>66</v>
          </cell>
          <cell r="D2225" t="str">
            <v>502</v>
          </cell>
          <cell r="E2225" t="str">
            <v>99</v>
          </cell>
          <cell r="F2225" t="str">
            <v>ExpenditureCustomer ServicesStaff SalariesGeneral</v>
          </cell>
          <cell r="H2225">
            <v>154060.85999999999</v>
          </cell>
          <cell r="I2225" t="str">
            <v/>
          </cell>
          <cell r="J2225">
            <v>154060.85999999999</v>
          </cell>
          <cell r="K2225">
            <v>0</v>
          </cell>
          <cell r="L2225">
            <v>154060.85999999999</v>
          </cell>
        </row>
        <row r="2226">
          <cell r="A2226" t="str">
            <v>506650399</v>
          </cell>
          <cell r="B2226" t="str">
            <v>50</v>
          </cell>
          <cell r="C2226" t="str">
            <v>66</v>
          </cell>
          <cell r="D2226" t="str">
            <v>503</v>
          </cell>
          <cell r="E2226" t="str">
            <v>99</v>
          </cell>
          <cell r="F2226" t="str">
            <v>ExpenditureCustomer ServicesBonus &amp; GratuityGeneral</v>
          </cell>
          <cell r="H2226">
            <v>93209.67</v>
          </cell>
          <cell r="I2226">
            <v>10487.22</v>
          </cell>
          <cell r="J2226">
            <v>82722.45</v>
          </cell>
          <cell r="K2226">
            <v>0</v>
          </cell>
          <cell r="L2226">
            <v>82722.45</v>
          </cell>
        </row>
        <row r="2227">
          <cell r="A2227" t="str">
            <v>506650599</v>
          </cell>
          <cell r="B2227" t="str">
            <v>50</v>
          </cell>
          <cell r="C2227" t="str">
            <v>66</v>
          </cell>
          <cell r="D2227" t="str">
            <v>505</v>
          </cell>
          <cell r="E2227" t="str">
            <v>99</v>
          </cell>
          <cell r="F2227" t="str">
            <v>ExpenditureCustomer ServicesStaff Benefits &amp; WelfareGeneral</v>
          </cell>
          <cell r="H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A2228" t="str">
            <v>506650699</v>
          </cell>
          <cell r="B2228" t="str">
            <v>50</v>
          </cell>
          <cell r="C2228" t="str">
            <v>66</v>
          </cell>
          <cell r="D2228" t="str">
            <v>506</v>
          </cell>
          <cell r="E2228" t="str">
            <v>99</v>
          </cell>
          <cell r="F2228" t="str">
            <v>ExpenditureCustomer ServicesStaff TrainingGeneral</v>
          </cell>
          <cell r="H2228">
            <v>17420</v>
          </cell>
          <cell r="I2228" t="str">
            <v/>
          </cell>
          <cell r="J2228">
            <v>17420</v>
          </cell>
          <cell r="K2228">
            <v>0</v>
          </cell>
          <cell r="L2228">
            <v>17420</v>
          </cell>
        </row>
        <row r="2229">
          <cell r="A2229" t="str">
            <v>506650799</v>
          </cell>
          <cell r="B2229" t="str">
            <v>50</v>
          </cell>
          <cell r="C2229" t="str">
            <v>66</v>
          </cell>
          <cell r="D2229" t="str">
            <v>507</v>
          </cell>
          <cell r="E2229" t="str">
            <v>99</v>
          </cell>
          <cell r="F2229" t="str">
            <v>ExpenditureCustomer ServicesRent &amp; RatesGeneral</v>
          </cell>
          <cell r="H2229">
            <v>3551.94</v>
          </cell>
          <cell r="I2229" t="str">
            <v/>
          </cell>
          <cell r="J2229">
            <v>3551.94</v>
          </cell>
          <cell r="K2229">
            <v>0</v>
          </cell>
          <cell r="L2229">
            <v>3551.94</v>
          </cell>
        </row>
        <row r="2230">
          <cell r="A2230" t="str">
            <v>506650899</v>
          </cell>
          <cell r="B2230" t="str">
            <v>50</v>
          </cell>
          <cell r="C2230" t="str">
            <v>66</v>
          </cell>
          <cell r="D2230" t="str">
            <v>508</v>
          </cell>
          <cell r="E2230" t="str">
            <v>99</v>
          </cell>
          <cell r="F2230" t="str">
            <v>ExpenditureCustomer ServicesElectricityGeneral</v>
          </cell>
          <cell r="H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A2231" t="str">
            <v>506650999</v>
          </cell>
          <cell r="B2231" t="str">
            <v>50</v>
          </cell>
          <cell r="C2231" t="str">
            <v>66</v>
          </cell>
          <cell r="D2231" t="str">
            <v>509</v>
          </cell>
          <cell r="E2231" t="str">
            <v>99</v>
          </cell>
          <cell r="F2231" t="str">
            <v>ExpenditureCustomer ServicesTravelling &amp; SubsistanceGeneral</v>
          </cell>
          <cell r="H2231" t="str">
            <v/>
          </cell>
          <cell r="I2231" t="str">
            <v/>
          </cell>
          <cell r="J2231">
            <v>0</v>
          </cell>
          <cell r="K2231">
            <v>0</v>
          </cell>
          <cell r="L2231">
            <v>0</v>
          </cell>
        </row>
        <row r="2232">
          <cell r="A2232" t="str">
            <v>506651199</v>
          </cell>
          <cell r="B2232" t="str">
            <v>50</v>
          </cell>
          <cell r="C2232" t="str">
            <v>66</v>
          </cell>
          <cell r="D2232" t="str">
            <v>511</v>
          </cell>
          <cell r="E2232" t="str">
            <v>99</v>
          </cell>
          <cell r="F2232" t="str">
            <v>ExpenditureCustomer ServicesVehicle MaintenanceGeneral</v>
          </cell>
          <cell r="H2232">
            <v>30125</v>
          </cell>
          <cell r="I2232" t="str">
            <v/>
          </cell>
          <cell r="J2232">
            <v>30125</v>
          </cell>
          <cell r="K2232">
            <v>0</v>
          </cell>
          <cell r="L2232">
            <v>30125</v>
          </cell>
        </row>
        <row r="2233">
          <cell r="A2233" t="str">
            <v>506651299</v>
          </cell>
          <cell r="B2233" t="str">
            <v>50</v>
          </cell>
          <cell r="C2233" t="str">
            <v>66</v>
          </cell>
          <cell r="D2233" t="str">
            <v>512</v>
          </cell>
          <cell r="E2233" t="str">
            <v>99</v>
          </cell>
          <cell r="F2233" t="str">
            <v>ExpenditureCustomer ServicesDepreciationGeneral</v>
          </cell>
          <cell r="H2233">
            <v>118130.67</v>
          </cell>
          <cell r="I2233" t="str">
            <v/>
          </cell>
          <cell r="J2233">
            <v>118130.67</v>
          </cell>
          <cell r="K2233">
            <v>0</v>
          </cell>
          <cell r="L2233">
            <v>118130.67</v>
          </cell>
        </row>
        <row r="2234">
          <cell r="A2234" t="str">
            <v>506651399</v>
          </cell>
          <cell r="B2234" t="str">
            <v>50</v>
          </cell>
          <cell r="C2234" t="str">
            <v>66</v>
          </cell>
          <cell r="D2234" t="str">
            <v>513</v>
          </cell>
          <cell r="E2234" t="str">
            <v>99</v>
          </cell>
          <cell r="F2234" t="str">
            <v>ExpenditureCustomer ServicesSales PromotionGeneral</v>
          </cell>
          <cell r="H2234" t="str">
            <v/>
          </cell>
          <cell r="I2234" t="str">
            <v/>
          </cell>
          <cell r="J2234">
            <v>0</v>
          </cell>
          <cell r="K2234">
            <v>0</v>
          </cell>
          <cell r="L2234">
            <v>0</v>
          </cell>
        </row>
        <row r="2235">
          <cell r="A2235" t="str">
            <v>506651599</v>
          </cell>
          <cell r="B2235" t="str">
            <v>50</v>
          </cell>
          <cell r="C2235" t="str">
            <v>66</v>
          </cell>
          <cell r="D2235" t="str">
            <v>515</v>
          </cell>
          <cell r="E2235" t="str">
            <v>99</v>
          </cell>
          <cell r="F2235" t="str">
            <v>ExpenditureCustomer ServicesGifts &amp; ComplementsGeneral</v>
          </cell>
          <cell r="H2235" t="str">
            <v/>
          </cell>
          <cell r="I2235" t="str">
            <v/>
          </cell>
          <cell r="J2235">
            <v>0</v>
          </cell>
          <cell r="K2235">
            <v>0</v>
          </cell>
          <cell r="L2235">
            <v>0</v>
          </cell>
        </row>
        <row r="2236">
          <cell r="A2236" t="str">
            <v>506651699</v>
          </cell>
          <cell r="B2236" t="str">
            <v>50</v>
          </cell>
          <cell r="C2236" t="str">
            <v>66</v>
          </cell>
          <cell r="D2236" t="str">
            <v>516</v>
          </cell>
          <cell r="E2236" t="str">
            <v>99</v>
          </cell>
          <cell r="F2236" t="str">
            <v>ExpenditureCustomer ServicesTelephoneGeneral</v>
          </cell>
          <cell r="H2236" t="str">
            <v/>
          </cell>
          <cell r="I2236" t="str">
            <v/>
          </cell>
          <cell r="J2236">
            <v>0</v>
          </cell>
          <cell r="K2236">
            <v>28556.28</v>
          </cell>
          <cell r="L2236">
            <v>28556.28</v>
          </cell>
        </row>
        <row r="2237">
          <cell r="A2237" t="str">
            <v>506651899</v>
          </cell>
          <cell r="B2237" t="str">
            <v>50</v>
          </cell>
          <cell r="C2237" t="str">
            <v>66</v>
          </cell>
          <cell r="D2237" t="str">
            <v>518</v>
          </cell>
          <cell r="E2237" t="str">
            <v>99</v>
          </cell>
          <cell r="F2237" t="str">
            <v>ExpenditureCustomer ServicesInsuranceGeneral</v>
          </cell>
          <cell r="H2237">
            <v>11889.3</v>
          </cell>
          <cell r="I2237" t="str">
            <v/>
          </cell>
          <cell r="J2237">
            <v>11889.3</v>
          </cell>
          <cell r="K2237">
            <v>0</v>
          </cell>
          <cell r="L2237">
            <v>11889.3</v>
          </cell>
        </row>
        <row r="2238">
          <cell r="A2238" t="str">
            <v>506651999</v>
          </cell>
          <cell r="B2238" t="str">
            <v>50</v>
          </cell>
          <cell r="C2238" t="str">
            <v>66</v>
          </cell>
          <cell r="D2238" t="str">
            <v>519</v>
          </cell>
          <cell r="E2238" t="str">
            <v>99</v>
          </cell>
          <cell r="F2238" t="str">
            <v>ExpenditureCustomer ServicesRenewals &amp; LicensesGeneral</v>
          </cell>
          <cell r="H2238" t="str">
            <v/>
          </cell>
          <cell r="I2238" t="str">
            <v/>
          </cell>
          <cell r="J2238">
            <v>0</v>
          </cell>
          <cell r="K2238">
            <v>0</v>
          </cell>
          <cell r="L2238">
            <v>0</v>
          </cell>
        </row>
        <row r="2239">
          <cell r="A2239" t="str">
            <v>506652199</v>
          </cell>
          <cell r="B2239" t="str">
            <v>50</v>
          </cell>
          <cell r="C2239" t="str">
            <v>66</v>
          </cell>
          <cell r="D2239" t="str">
            <v>521</v>
          </cell>
          <cell r="E2239" t="str">
            <v>99</v>
          </cell>
          <cell r="F2239" t="str">
            <v>ExpenditureCustomer ServicesEntertainmentGeneral</v>
          </cell>
          <cell r="H2239" t="str">
            <v/>
          </cell>
          <cell r="I2239" t="str">
            <v/>
          </cell>
          <cell r="J2239">
            <v>0</v>
          </cell>
          <cell r="K2239">
            <v>0</v>
          </cell>
          <cell r="L2239">
            <v>0</v>
          </cell>
        </row>
        <row r="2240">
          <cell r="A2240" t="str">
            <v>506652299</v>
          </cell>
          <cell r="B2240" t="str">
            <v>50</v>
          </cell>
          <cell r="C2240" t="str">
            <v>66</v>
          </cell>
          <cell r="D2240" t="str">
            <v>522</v>
          </cell>
          <cell r="E2240" t="str">
            <v>99</v>
          </cell>
          <cell r="F2240" t="str">
            <v>ExpenditureCustomer ServicesBuilding MaintenanceGeneral</v>
          </cell>
          <cell r="H2240" t="str">
            <v/>
          </cell>
          <cell r="I2240" t="str">
            <v/>
          </cell>
          <cell r="J2240">
            <v>0</v>
          </cell>
          <cell r="K2240">
            <v>0</v>
          </cell>
          <cell r="L2240">
            <v>0</v>
          </cell>
        </row>
        <row r="2241">
          <cell r="A2241" t="str">
            <v>506652310</v>
          </cell>
          <cell r="B2241" t="str">
            <v>50</v>
          </cell>
          <cell r="C2241" t="str">
            <v>66</v>
          </cell>
          <cell r="D2241" t="str">
            <v>523</v>
          </cell>
          <cell r="E2241" t="str">
            <v>10</v>
          </cell>
          <cell r="F2241" t="str">
            <v>ExpenditureCustomer ServicesStationeryFord</v>
          </cell>
          <cell r="H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A2242" t="str">
            <v>506652399</v>
          </cell>
          <cell r="B2242" t="str">
            <v>50</v>
          </cell>
          <cell r="C2242" t="str">
            <v>66</v>
          </cell>
          <cell r="D2242" t="str">
            <v>523</v>
          </cell>
          <cell r="E2242" t="str">
            <v>99</v>
          </cell>
          <cell r="F2242" t="str">
            <v>ExpenditureCustomer ServicesStationeryGeneral</v>
          </cell>
          <cell r="H2242" t="str">
            <v/>
          </cell>
          <cell r="I2242" t="str">
            <v/>
          </cell>
          <cell r="J2242">
            <v>0</v>
          </cell>
          <cell r="K2242">
            <v>0</v>
          </cell>
          <cell r="L2242">
            <v>0</v>
          </cell>
        </row>
        <row r="2243">
          <cell r="A2243" t="str">
            <v>506652499</v>
          </cell>
          <cell r="B2243" t="str">
            <v>50</v>
          </cell>
          <cell r="C2243" t="str">
            <v>66</v>
          </cell>
          <cell r="D2243" t="str">
            <v>524</v>
          </cell>
          <cell r="E2243" t="str">
            <v>99</v>
          </cell>
          <cell r="F2243" t="str">
            <v>ExpenditureCustomer ServicesPostage &amp; StampsGeneral</v>
          </cell>
          <cell r="H2243" t="str">
            <v/>
          </cell>
          <cell r="I2243" t="str">
            <v/>
          </cell>
          <cell r="J2243">
            <v>0</v>
          </cell>
          <cell r="K2243">
            <v>0</v>
          </cell>
          <cell r="L2243">
            <v>0</v>
          </cell>
        </row>
        <row r="2244">
          <cell r="A2244" t="str">
            <v>506652599</v>
          </cell>
          <cell r="B2244" t="str">
            <v>50</v>
          </cell>
          <cell r="C2244" t="str">
            <v>66</v>
          </cell>
          <cell r="D2244" t="str">
            <v>525</v>
          </cell>
          <cell r="E2244" t="str">
            <v>99</v>
          </cell>
          <cell r="F2244" t="str">
            <v>ExpenditureCustomer ServicesPrintingGeneral</v>
          </cell>
          <cell r="H2244" t="str">
            <v/>
          </cell>
          <cell r="I2244" t="str">
            <v/>
          </cell>
          <cell r="J2244">
            <v>0</v>
          </cell>
          <cell r="K2244">
            <v>0</v>
          </cell>
          <cell r="L2244">
            <v>0</v>
          </cell>
        </row>
        <row r="2245">
          <cell r="A2245" t="str">
            <v>506652699</v>
          </cell>
          <cell r="B2245" t="str">
            <v>50</v>
          </cell>
          <cell r="C2245" t="str">
            <v>66</v>
          </cell>
          <cell r="D2245" t="str">
            <v>526</v>
          </cell>
          <cell r="E2245" t="str">
            <v>99</v>
          </cell>
          <cell r="F2245" t="str">
            <v>ExpenditureCustomer ServicesMagazines &amp; PeriodicalsGeneral</v>
          </cell>
          <cell r="H2245" t="str">
            <v/>
          </cell>
          <cell r="I2245" t="str">
            <v/>
          </cell>
          <cell r="J2245">
            <v>0</v>
          </cell>
          <cell r="K2245">
            <v>0</v>
          </cell>
          <cell r="L2245">
            <v>0</v>
          </cell>
        </row>
        <row r="2246">
          <cell r="A2246" t="str">
            <v>506652799</v>
          </cell>
          <cell r="B2246" t="str">
            <v>50</v>
          </cell>
          <cell r="C2246" t="str">
            <v>66</v>
          </cell>
          <cell r="D2246" t="str">
            <v>527</v>
          </cell>
          <cell r="E2246" t="str">
            <v>99</v>
          </cell>
          <cell r="F2246" t="str">
            <v>ExpenditureCustomer ServicesRefreshmentsGeneral</v>
          </cell>
          <cell r="H2246">
            <v>650</v>
          </cell>
          <cell r="I2246" t="str">
            <v/>
          </cell>
          <cell r="J2246">
            <v>650</v>
          </cell>
          <cell r="K2246">
            <v>0</v>
          </cell>
          <cell r="L2246">
            <v>650</v>
          </cell>
        </row>
        <row r="2247">
          <cell r="A2247" t="str">
            <v>506652899</v>
          </cell>
          <cell r="B2247" t="str">
            <v>50</v>
          </cell>
          <cell r="C2247" t="str">
            <v>66</v>
          </cell>
          <cell r="D2247" t="str">
            <v>528</v>
          </cell>
          <cell r="E2247" t="str">
            <v>99</v>
          </cell>
          <cell r="F2247" t="str">
            <v>ExpenditureCustomer ServicesMiscellaneousGeneral</v>
          </cell>
          <cell r="H2247">
            <v>2834</v>
          </cell>
          <cell r="I2247" t="str">
            <v/>
          </cell>
          <cell r="J2247">
            <v>2834</v>
          </cell>
          <cell r="K2247">
            <v>0</v>
          </cell>
          <cell r="L2247">
            <v>2834</v>
          </cell>
        </row>
        <row r="2248">
          <cell r="A2248" t="str">
            <v>506652999</v>
          </cell>
          <cell r="B2248" t="str">
            <v>50</v>
          </cell>
          <cell r="C2248" t="str">
            <v>66</v>
          </cell>
          <cell r="D2248" t="str">
            <v>529</v>
          </cell>
          <cell r="E2248" t="str">
            <v>99</v>
          </cell>
          <cell r="F2248" t="str">
            <v>ExpenditureCustomer ServicesAdvertisingGeneral</v>
          </cell>
          <cell r="H2248" t="str">
            <v/>
          </cell>
          <cell r="I2248" t="str">
            <v/>
          </cell>
          <cell r="J2248">
            <v>0</v>
          </cell>
          <cell r="K2248">
            <v>0</v>
          </cell>
          <cell r="L2248">
            <v>0</v>
          </cell>
        </row>
        <row r="2249">
          <cell r="A2249" t="str">
            <v>506653499</v>
          </cell>
          <cell r="B2249" t="str">
            <v>50</v>
          </cell>
          <cell r="C2249" t="str">
            <v>66</v>
          </cell>
          <cell r="D2249" t="str">
            <v>534</v>
          </cell>
          <cell r="E2249" t="str">
            <v>99</v>
          </cell>
          <cell r="F2249" t="str">
            <v>ExpenditureCustomer ServicesMedical &amp; TeaGeneral</v>
          </cell>
          <cell r="H2249" t="str">
            <v/>
          </cell>
          <cell r="I2249" t="str">
            <v/>
          </cell>
          <cell r="J2249">
            <v>0</v>
          </cell>
          <cell r="K2249">
            <v>0</v>
          </cell>
          <cell r="L2249">
            <v>0</v>
          </cell>
        </row>
        <row r="2250">
          <cell r="A2250" t="str">
            <v>506655099</v>
          </cell>
          <cell r="B2250" t="str">
            <v>50</v>
          </cell>
          <cell r="C2250" t="str">
            <v>66</v>
          </cell>
          <cell r="D2250" t="str">
            <v>550</v>
          </cell>
          <cell r="E2250" t="str">
            <v>99</v>
          </cell>
          <cell r="F2250" t="str">
            <v>ExpenditureCustomer ServicesOffice Equipment MaintenanceGeneral</v>
          </cell>
          <cell r="H2250" t="str">
            <v/>
          </cell>
          <cell r="I2250" t="str">
            <v/>
          </cell>
          <cell r="J2250">
            <v>0</v>
          </cell>
          <cell r="K2250">
            <v>0</v>
          </cell>
          <cell r="L2250">
            <v>0</v>
          </cell>
        </row>
        <row r="2251">
          <cell r="A2251" t="str">
            <v>506655699</v>
          </cell>
          <cell r="B2251" t="str">
            <v>50</v>
          </cell>
          <cell r="C2251" t="str">
            <v>66</v>
          </cell>
          <cell r="D2251" t="str">
            <v>556</v>
          </cell>
          <cell r="E2251" t="str">
            <v>99</v>
          </cell>
          <cell r="F2251" t="str">
            <v>ExpenditureCustomer ServicesMaintenanceGeneral</v>
          </cell>
          <cell r="H2251" t="str">
            <v/>
          </cell>
          <cell r="I2251" t="str">
            <v/>
          </cell>
          <cell r="J2251">
            <v>0</v>
          </cell>
          <cell r="K2251">
            <v>0</v>
          </cell>
          <cell r="L2251">
            <v>0</v>
          </cell>
        </row>
        <row r="2252">
          <cell r="A2252" t="str">
            <v>506656399</v>
          </cell>
          <cell r="B2252" t="str">
            <v>50</v>
          </cell>
          <cell r="C2252" t="str">
            <v>66</v>
          </cell>
          <cell r="D2252" t="str">
            <v>563</v>
          </cell>
          <cell r="E2252" t="str">
            <v>99</v>
          </cell>
          <cell r="F2252" t="str">
            <v>ExpenditureCustomer ServicesFuel &amp; OilGeneral</v>
          </cell>
          <cell r="H2252">
            <v>30125</v>
          </cell>
          <cell r="I2252" t="str">
            <v/>
          </cell>
          <cell r="J2252">
            <v>30125</v>
          </cell>
          <cell r="K2252">
            <v>0</v>
          </cell>
          <cell r="L2252">
            <v>30125</v>
          </cell>
        </row>
        <row r="2253">
          <cell r="A2253" t="str">
            <v>506750299</v>
          </cell>
          <cell r="B2253" t="str">
            <v>50</v>
          </cell>
          <cell r="C2253" t="str">
            <v>67</v>
          </cell>
          <cell r="D2253" t="str">
            <v>502</v>
          </cell>
          <cell r="E2253" t="str">
            <v>99</v>
          </cell>
          <cell r="F2253" t="str">
            <v>ExpenditureResearch &amp; DevelopmentStaff SalariesGeneral</v>
          </cell>
          <cell r="H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A2254" t="str">
            <v>506750999</v>
          </cell>
          <cell r="B2254" t="str">
            <v>50</v>
          </cell>
          <cell r="C2254" t="str">
            <v>67</v>
          </cell>
          <cell r="D2254" t="str">
            <v>509</v>
          </cell>
          <cell r="E2254" t="str">
            <v>99</v>
          </cell>
          <cell r="F2254" t="str">
            <v>ExpenditureResearch &amp; DevelopmentTravelling &amp; SubsistanceGeneral</v>
          </cell>
          <cell r="H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A2255" t="str">
            <v>506751299</v>
          </cell>
          <cell r="B2255" t="str">
            <v>50</v>
          </cell>
          <cell r="C2255" t="str">
            <v>67</v>
          </cell>
          <cell r="D2255" t="str">
            <v>512</v>
          </cell>
          <cell r="E2255" t="str">
            <v>99</v>
          </cell>
          <cell r="F2255" t="str">
            <v>ExpenditureResearch &amp; DevelopmentDepreciationGeneral</v>
          </cell>
          <cell r="H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A2256" t="str">
            <v>506751899</v>
          </cell>
          <cell r="B2256" t="str">
            <v>50</v>
          </cell>
          <cell r="C2256" t="str">
            <v>67</v>
          </cell>
          <cell r="D2256" t="str">
            <v>518</v>
          </cell>
          <cell r="E2256" t="str">
            <v>99</v>
          </cell>
          <cell r="F2256" t="str">
            <v>ExpenditureResearch &amp; DevelopmentInsuranceGeneral</v>
          </cell>
          <cell r="H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A2257" t="str">
            <v>506850199</v>
          </cell>
          <cell r="B2257" t="str">
            <v>50</v>
          </cell>
          <cell r="C2257" t="str">
            <v>68</v>
          </cell>
          <cell r="D2257" t="str">
            <v>501</v>
          </cell>
          <cell r="E2257" t="str">
            <v>99</v>
          </cell>
          <cell r="F2257" t="str">
            <v>ExpenditureGM's OfficeExecutive SalariesGeneral</v>
          </cell>
          <cell r="H2257" t="str">
            <v/>
          </cell>
          <cell r="I2257" t="str">
            <v/>
          </cell>
          <cell r="J2257">
            <v>0</v>
          </cell>
          <cell r="K2257">
            <v>0</v>
          </cell>
          <cell r="L2257">
            <v>0</v>
          </cell>
        </row>
        <row r="2258">
          <cell r="A2258" t="str">
            <v>506850299</v>
          </cell>
          <cell r="B2258" t="str">
            <v>50</v>
          </cell>
          <cell r="C2258" t="str">
            <v>68</v>
          </cell>
          <cell r="D2258" t="str">
            <v>502</v>
          </cell>
          <cell r="E2258" t="str">
            <v>99</v>
          </cell>
          <cell r="F2258" t="str">
            <v>ExpenditureGM's OfficeStaff SalariesGeneral</v>
          </cell>
          <cell r="H2258" t="str">
            <v/>
          </cell>
          <cell r="I2258" t="str">
            <v/>
          </cell>
          <cell r="J2258">
            <v>0</v>
          </cell>
          <cell r="K2258">
            <v>0</v>
          </cell>
          <cell r="L2258">
            <v>0</v>
          </cell>
        </row>
        <row r="2259">
          <cell r="A2259" t="str">
            <v>506850399</v>
          </cell>
          <cell r="B2259" t="str">
            <v>50</v>
          </cell>
          <cell r="C2259" t="str">
            <v>68</v>
          </cell>
          <cell r="D2259" t="str">
            <v>503</v>
          </cell>
          <cell r="E2259" t="str">
            <v>99</v>
          </cell>
          <cell r="F2259" t="str">
            <v>ExpenditureGM's OfficeBonus &amp; GratuityGeneral</v>
          </cell>
          <cell r="H2259" t="str">
            <v/>
          </cell>
          <cell r="I2259" t="str">
            <v/>
          </cell>
          <cell r="J2259">
            <v>0</v>
          </cell>
          <cell r="K2259">
            <v>0</v>
          </cell>
          <cell r="L2259">
            <v>0</v>
          </cell>
        </row>
        <row r="2260">
          <cell r="A2260" t="str">
            <v>506850699</v>
          </cell>
          <cell r="B2260" t="str">
            <v>50</v>
          </cell>
          <cell r="C2260" t="str">
            <v>68</v>
          </cell>
          <cell r="D2260" t="str">
            <v>506</v>
          </cell>
          <cell r="E2260" t="str">
            <v>99</v>
          </cell>
          <cell r="F2260" t="str">
            <v>ExpenditureGM's OfficeStaff TrainingGeneral</v>
          </cell>
          <cell r="H2260" t="str">
            <v/>
          </cell>
          <cell r="I2260" t="str">
            <v/>
          </cell>
          <cell r="J2260">
            <v>0</v>
          </cell>
          <cell r="K2260">
            <v>0</v>
          </cell>
          <cell r="L2260">
            <v>0</v>
          </cell>
        </row>
        <row r="2261">
          <cell r="A2261" t="str">
            <v>506850799</v>
          </cell>
          <cell r="B2261" t="str">
            <v>50</v>
          </cell>
          <cell r="C2261" t="str">
            <v>68</v>
          </cell>
          <cell r="D2261" t="str">
            <v>507</v>
          </cell>
          <cell r="E2261" t="str">
            <v>99</v>
          </cell>
          <cell r="F2261" t="str">
            <v>ExpenditureGM's OfficeRent &amp; RatesGeneral</v>
          </cell>
          <cell r="H2261" t="str">
            <v/>
          </cell>
          <cell r="I2261" t="str">
            <v/>
          </cell>
          <cell r="J2261">
            <v>0</v>
          </cell>
          <cell r="K2261">
            <v>0</v>
          </cell>
          <cell r="L2261">
            <v>0</v>
          </cell>
        </row>
        <row r="2262">
          <cell r="A2262" t="str">
            <v>506850899</v>
          </cell>
          <cell r="B2262" t="str">
            <v>50</v>
          </cell>
          <cell r="C2262" t="str">
            <v>68</v>
          </cell>
          <cell r="D2262" t="str">
            <v>508</v>
          </cell>
          <cell r="E2262" t="str">
            <v>99</v>
          </cell>
          <cell r="F2262" t="str">
            <v>ExpenditureGM's OfficeElectricityGeneral</v>
          </cell>
          <cell r="H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A2263" t="str">
            <v>506850999</v>
          </cell>
          <cell r="B2263" t="str">
            <v>50</v>
          </cell>
          <cell r="C2263" t="str">
            <v>68</v>
          </cell>
          <cell r="D2263" t="str">
            <v>509</v>
          </cell>
          <cell r="E2263" t="str">
            <v>99</v>
          </cell>
          <cell r="F2263" t="str">
            <v>ExpenditureGM's OfficeTravelling &amp; SubsistanceGeneral</v>
          </cell>
          <cell r="H2263" t="str">
            <v/>
          </cell>
          <cell r="I2263" t="str">
            <v/>
          </cell>
          <cell r="J2263">
            <v>0</v>
          </cell>
          <cell r="K2263">
            <v>0</v>
          </cell>
          <cell r="L2263">
            <v>0</v>
          </cell>
        </row>
        <row r="2264">
          <cell r="A2264" t="str">
            <v>506851199</v>
          </cell>
          <cell r="B2264" t="str">
            <v>50</v>
          </cell>
          <cell r="C2264" t="str">
            <v>68</v>
          </cell>
          <cell r="D2264" t="str">
            <v>511</v>
          </cell>
          <cell r="E2264" t="str">
            <v>99</v>
          </cell>
          <cell r="F2264" t="str">
            <v>ExpenditureGM's OfficeVehicle MaintenanceGeneral</v>
          </cell>
          <cell r="H2264">
            <v>14943</v>
          </cell>
          <cell r="I2264" t="str">
            <v/>
          </cell>
          <cell r="J2264">
            <v>14943</v>
          </cell>
          <cell r="K2264">
            <v>0</v>
          </cell>
          <cell r="L2264">
            <v>14943</v>
          </cell>
        </row>
        <row r="2265">
          <cell r="A2265" t="str">
            <v>506851299</v>
          </cell>
          <cell r="B2265" t="str">
            <v>50</v>
          </cell>
          <cell r="C2265" t="str">
            <v>68</v>
          </cell>
          <cell r="D2265" t="str">
            <v>512</v>
          </cell>
          <cell r="E2265" t="str">
            <v>99</v>
          </cell>
          <cell r="F2265" t="str">
            <v>ExpenditureGM's OfficeDepreciationGeneral</v>
          </cell>
          <cell r="H2265">
            <v>140585.88</v>
          </cell>
          <cell r="I2265" t="str">
            <v/>
          </cell>
          <cell r="J2265">
            <v>140585.88</v>
          </cell>
          <cell r="K2265">
            <v>0</v>
          </cell>
          <cell r="L2265">
            <v>140585.88</v>
          </cell>
        </row>
        <row r="2266">
          <cell r="A2266" t="str">
            <v>506851599</v>
          </cell>
          <cell r="B2266" t="str">
            <v>50</v>
          </cell>
          <cell r="C2266" t="str">
            <v>68</v>
          </cell>
          <cell r="D2266" t="str">
            <v>515</v>
          </cell>
          <cell r="E2266" t="str">
            <v>99</v>
          </cell>
          <cell r="F2266" t="str">
            <v>ExpenditureGM's OfficeGifts &amp; ComplementsGeneral</v>
          </cell>
          <cell r="H2266" t="str">
            <v/>
          </cell>
          <cell r="I2266" t="str">
            <v/>
          </cell>
          <cell r="J2266">
            <v>0</v>
          </cell>
          <cell r="K2266">
            <v>0</v>
          </cell>
          <cell r="L2266">
            <v>0</v>
          </cell>
        </row>
        <row r="2267">
          <cell r="A2267" t="str">
            <v>506851699</v>
          </cell>
          <cell r="B2267" t="str">
            <v>50</v>
          </cell>
          <cell r="C2267" t="str">
            <v>68</v>
          </cell>
          <cell r="D2267" t="str">
            <v>516</v>
          </cell>
          <cell r="E2267" t="str">
            <v>99</v>
          </cell>
          <cell r="F2267" t="str">
            <v>ExpenditureGM's OfficeTelephoneGeneral</v>
          </cell>
          <cell r="H2267" t="str">
            <v/>
          </cell>
          <cell r="I2267" t="str">
            <v/>
          </cell>
          <cell r="J2267">
            <v>0</v>
          </cell>
          <cell r="K2267">
            <v>0</v>
          </cell>
          <cell r="L2267">
            <v>0</v>
          </cell>
        </row>
        <row r="2268">
          <cell r="A2268" t="str">
            <v>506851899</v>
          </cell>
          <cell r="B2268" t="str">
            <v>50</v>
          </cell>
          <cell r="C2268" t="str">
            <v>68</v>
          </cell>
          <cell r="D2268" t="str">
            <v>518</v>
          </cell>
          <cell r="E2268" t="str">
            <v>99</v>
          </cell>
          <cell r="F2268" t="str">
            <v>ExpenditureGM's OfficeInsuranceGeneral</v>
          </cell>
          <cell r="H2268">
            <v>1386.7</v>
          </cell>
          <cell r="I2268" t="str">
            <v/>
          </cell>
          <cell r="J2268">
            <v>1386.7</v>
          </cell>
          <cell r="K2268">
            <v>0</v>
          </cell>
          <cell r="L2268">
            <v>1386.7</v>
          </cell>
        </row>
        <row r="2269">
          <cell r="A2269" t="str">
            <v>506851999</v>
          </cell>
          <cell r="B2269" t="str">
            <v>50</v>
          </cell>
          <cell r="C2269" t="str">
            <v>68</v>
          </cell>
          <cell r="D2269" t="str">
            <v>519</v>
          </cell>
          <cell r="E2269" t="str">
            <v>99</v>
          </cell>
          <cell r="F2269" t="str">
            <v>ExpenditureGM's OfficeRenewals &amp; LicensesGeneral</v>
          </cell>
          <cell r="H2269" t="str">
            <v/>
          </cell>
          <cell r="I2269" t="str">
            <v/>
          </cell>
          <cell r="J2269">
            <v>0</v>
          </cell>
          <cell r="K2269">
            <v>0</v>
          </cell>
          <cell r="L2269">
            <v>0</v>
          </cell>
        </row>
        <row r="2270">
          <cell r="A2270" t="str">
            <v>506852099</v>
          </cell>
          <cell r="B2270" t="str">
            <v>50</v>
          </cell>
          <cell r="C2270" t="str">
            <v>68</v>
          </cell>
          <cell r="D2270" t="str">
            <v>520</v>
          </cell>
          <cell r="E2270" t="str">
            <v>99</v>
          </cell>
          <cell r="F2270" t="str">
            <v>ExpenditureGM's OfficeCharity &amp; DonationGeneral</v>
          </cell>
          <cell r="H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A2271" t="str">
            <v>506852199</v>
          </cell>
          <cell r="B2271" t="str">
            <v>50</v>
          </cell>
          <cell r="C2271" t="str">
            <v>68</v>
          </cell>
          <cell r="D2271" t="str">
            <v>521</v>
          </cell>
          <cell r="E2271" t="str">
            <v>99</v>
          </cell>
          <cell r="F2271" t="str">
            <v>ExpenditureGM's OfficeEntertainmentGeneral</v>
          </cell>
          <cell r="H2271" t="str">
            <v/>
          </cell>
          <cell r="I2271" t="str">
            <v/>
          </cell>
          <cell r="J2271">
            <v>0</v>
          </cell>
          <cell r="K2271">
            <v>0</v>
          </cell>
          <cell r="L2271">
            <v>0</v>
          </cell>
        </row>
        <row r="2272">
          <cell r="A2272" t="str">
            <v>506852299</v>
          </cell>
          <cell r="B2272" t="str">
            <v>50</v>
          </cell>
          <cell r="C2272" t="str">
            <v>68</v>
          </cell>
          <cell r="D2272" t="str">
            <v>522</v>
          </cell>
          <cell r="E2272" t="str">
            <v>99</v>
          </cell>
          <cell r="F2272" t="str">
            <v>ExpenditureGM's OfficeBuilding MaintenanceGeneral</v>
          </cell>
          <cell r="H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A2273" t="str">
            <v>506852399</v>
          </cell>
          <cell r="B2273" t="str">
            <v>50</v>
          </cell>
          <cell r="C2273" t="str">
            <v>68</v>
          </cell>
          <cell r="D2273" t="str">
            <v>523</v>
          </cell>
          <cell r="E2273" t="str">
            <v>99</v>
          </cell>
          <cell r="F2273" t="str">
            <v>ExpenditureGM's OfficeStationeryGeneral</v>
          </cell>
          <cell r="H2273" t="str">
            <v/>
          </cell>
          <cell r="I2273" t="str">
            <v/>
          </cell>
          <cell r="J2273">
            <v>0</v>
          </cell>
          <cell r="K2273">
            <v>0</v>
          </cell>
          <cell r="L2273">
            <v>0</v>
          </cell>
        </row>
        <row r="2274">
          <cell r="A2274" t="str">
            <v>506852499</v>
          </cell>
          <cell r="B2274" t="str">
            <v>50</v>
          </cell>
          <cell r="C2274" t="str">
            <v>68</v>
          </cell>
          <cell r="D2274" t="str">
            <v>524</v>
          </cell>
          <cell r="E2274" t="str">
            <v>99</v>
          </cell>
          <cell r="F2274" t="str">
            <v>ExpenditureGM's OfficePostage &amp; StampsGeneral</v>
          </cell>
          <cell r="H2274" t="str">
            <v/>
          </cell>
          <cell r="I2274" t="str">
            <v/>
          </cell>
          <cell r="J2274">
            <v>0</v>
          </cell>
          <cell r="K2274">
            <v>0</v>
          </cell>
          <cell r="L2274">
            <v>0</v>
          </cell>
        </row>
        <row r="2275">
          <cell r="A2275" t="str">
            <v>506852699</v>
          </cell>
          <cell r="B2275" t="str">
            <v>50</v>
          </cell>
          <cell r="C2275" t="str">
            <v>68</v>
          </cell>
          <cell r="D2275" t="str">
            <v>526</v>
          </cell>
          <cell r="E2275" t="str">
            <v>99</v>
          </cell>
          <cell r="F2275" t="str">
            <v>ExpenditureGM's OfficeMagazines &amp; PeriodicalsGeneral</v>
          </cell>
          <cell r="H2275" t="str">
            <v/>
          </cell>
          <cell r="I2275" t="str">
            <v/>
          </cell>
          <cell r="J2275">
            <v>0</v>
          </cell>
          <cell r="K2275">
            <v>0</v>
          </cell>
          <cell r="L2275">
            <v>0</v>
          </cell>
        </row>
        <row r="2276">
          <cell r="A2276" t="str">
            <v>506852799</v>
          </cell>
          <cell r="B2276" t="str">
            <v>50</v>
          </cell>
          <cell r="C2276" t="str">
            <v>68</v>
          </cell>
          <cell r="D2276" t="str">
            <v>527</v>
          </cell>
          <cell r="E2276" t="str">
            <v>99</v>
          </cell>
          <cell r="F2276" t="str">
            <v>ExpenditureGM's OfficeRefreshmentsGeneral</v>
          </cell>
          <cell r="H2276" t="str">
            <v/>
          </cell>
          <cell r="I2276" t="str">
            <v/>
          </cell>
          <cell r="J2276">
            <v>0</v>
          </cell>
          <cell r="K2276">
            <v>0</v>
          </cell>
          <cell r="L2276">
            <v>0</v>
          </cell>
        </row>
        <row r="2277">
          <cell r="A2277" t="str">
            <v>506852899</v>
          </cell>
          <cell r="B2277" t="str">
            <v>50</v>
          </cell>
          <cell r="C2277" t="str">
            <v>68</v>
          </cell>
          <cell r="D2277" t="str">
            <v>528</v>
          </cell>
          <cell r="E2277" t="str">
            <v>99</v>
          </cell>
          <cell r="F2277" t="str">
            <v>ExpenditureGM's OfficeMiscellaneousGeneral</v>
          </cell>
          <cell r="H2277" t="str">
            <v/>
          </cell>
          <cell r="I2277" t="str">
            <v/>
          </cell>
          <cell r="J2277">
            <v>0</v>
          </cell>
          <cell r="K2277">
            <v>0</v>
          </cell>
          <cell r="L2277">
            <v>0</v>
          </cell>
        </row>
        <row r="2278">
          <cell r="A2278" t="str">
            <v>506852999</v>
          </cell>
          <cell r="B2278" t="str">
            <v>50</v>
          </cell>
          <cell r="C2278" t="str">
            <v>68</v>
          </cell>
          <cell r="D2278" t="str">
            <v>529</v>
          </cell>
          <cell r="E2278" t="str">
            <v>99</v>
          </cell>
          <cell r="F2278" t="str">
            <v>ExpenditureGM's OfficeAdvertisingGeneral</v>
          </cell>
          <cell r="H2278" t="str">
            <v/>
          </cell>
          <cell r="I2278" t="str">
            <v/>
          </cell>
          <cell r="J2278">
            <v>0</v>
          </cell>
          <cell r="K2278">
            <v>0</v>
          </cell>
          <cell r="L2278">
            <v>0</v>
          </cell>
        </row>
        <row r="2279">
          <cell r="A2279" t="str">
            <v>506853199</v>
          </cell>
          <cell r="B2279" t="str">
            <v>50</v>
          </cell>
          <cell r="C2279" t="str">
            <v>68</v>
          </cell>
          <cell r="D2279" t="str">
            <v>531</v>
          </cell>
          <cell r="E2279" t="str">
            <v>99</v>
          </cell>
          <cell r="F2279" t="str">
            <v>ExpenditureGM's OfficeProfessional FeesGeneral</v>
          </cell>
          <cell r="H2279" t="str">
            <v/>
          </cell>
          <cell r="I2279" t="str">
            <v/>
          </cell>
          <cell r="J2279">
            <v>0</v>
          </cell>
          <cell r="K2279">
            <v>0</v>
          </cell>
          <cell r="L2279">
            <v>0</v>
          </cell>
        </row>
        <row r="2280">
          <cell r="A2280" t="str">
            <v>506853499</v>
          </cell>
          <cell r="B2280" t="str">
            <v>50</v>
          </cell>
          <cell r="C2280" t="str">
            <v>68</v>
          </cell>
          <cell r="D2280" t="str">
            <v>534</v>
          </cell>
          <cell r="E2280" t="str">
            <v>99</v>
          </cell>
          <cell r="F2280" t="str">
            <v>ExpenditureGM's OfficeMedical &amp; TeaGeneral</v>
          </cell>
          <cell r="H2280" t="str">
            <v/>
          </cell>
          <cell r="I2280" t="str">
            <v/>
          </cell>
          <cell r="J2280">
            <v>0</v>
          </cell>
          <cell r="K2280">
            <v>0</v>
          </cell>
          <cell r="L2280">
            <v>0</v>
          </cell>
        </row>
        <row r="2281">
          <cell r="A2281" t="str">
            <v>506855099</v>
          </cell>
          <cell r="B2281" t="str">
            <v>50</v>
          </cell>
          <cell r="C2281" t="str">
            <v>68</v>
          </cell>
          <cell r="D2281" t="str">
            <v>550</v>
          </cell>
          <cell r="E2281" t="str">
            <v>99</v>
          </cell>
          <cell r="F2281" t="str">
            <v>ExpenditureGM's OfficeOffice Equipment MaintenanceGeneral</v>
          </cell>
          <cell r="H2281" t="str">
            <v/>
          </cell>
          <cell r="I2281" t="str">
            <v/>
          </cell>
          <cell r="J2281">
            <v>0</v>
          </cell>
          <cell r="K2281">
            <v>0</v>
          </cell>
          <cell r="L2281">
            <v>0</v>
          </cell>
        </row>
        <row r="2282">
          <cell r="A2282" t="str">
            <v>506855699</v>
          </cell>
          <cell r="B2282" t="str">
            <v>50</v>
          </cell>
          <cell r="C2282" t="str">
            <v>68</v>
          </cell>
          <cell r="D2282" t="str">
            <v>556</v>
          </cell>
          <cell r="E2282" t="str">
            <v>99</v>
          </cell>
          <cell r="F2282" t="str">
            <v>ExpenditureGM's OfficeMaintenanceGeneral</v>
          </cell>
          <cell r="H2282" t="str">
            <v/>
          </cell>
          <cell r="I2282" t="str">
            <v/>
          </cell>
          <cell r="J2282">
            <v>0</v>
          </cell>
          <cell r="K2282">
            <v>0</v>
          </cell>
          <cell r="L2282">
            <v>0</v>
          </cell>
        </row>
        <row r="2283">
          <cell r="A2283" t="str">
            <v>506856399</v>
          </cell>
          <cell r="B2283" t="str">
            <v>50</v>
          </cell>
          <cell r="C2283" t="str">
            <v>68</v>
          </cell>
          <cell r="D2283" t="str">
            <v>563</v>
          </cell>
          <cell r="E2283" t="str">
            <v>99</v>
          </cell>
          <cell r="F2283" t="str">
            <v>ExpenditureGM's OfficeFuel &amp; OilGeneral</v>
          </cell>
          <cell r="H2283" t="str">
            <v/>
          </cell>
          <cell r="I2283" t="str">
            <v/>
          </cell>
          <cell r="J2283">
            <v>0</v>
          </cell>
          <cell r="K2283">
            <v>0</v>
          </cell>
          <cell r="L2283">
            <v>0</v>
          </cell>
        </row>
        <row r="2284">
          <cell r="A2284" t="str">
            <v>506950199</v>
          </cell>
          <cell r="B2284" t="str">
            <v>50</v>
          </cell>
          <cell r="C2284" t="str">
            <v>69</v>
          </cell>
          <cell r="D2284" t="str">
            <v>501</v>
          </cell>
          <cell r="E2284" t="str">
            <v>99</v>
          </cell>
          <cell r="F2284" t="str">
            <v>Expenditure(Unauthorised Account)Executive SalariesGeneral</v>
          </cell>
          <cell r="H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A2285" t="str">
            <v>506950399</v>
          </cell>
          <cell r="B2285" t="str">
            <v>50</v>
          </cell>
          <cell r="C2285" t="str">
            <v>69</v>
          </cell>
          <cell r="D2285" t="str">
            <v>503</v>
          </cell>
          <cell r="E2285" t="str">
            <v>99</v>
          </cell>
          <cell r="F2285" t="str">
            <v>Expenditure(Unauthorised Account)Bonus &amp; GratuityGeneral</v>
          </cell>
          <cell r="H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A2286" t="str">
            <v>506950799</v>
          </cell>
          <cell r="B2286" t="str">
            <v>50</v>
          </cell>
          <cell r="C2286" t="str">
            <v>69</v>
          </cell>
          <cell r="D2286" t="str">
            <v>507</v>
          </cell>
          <cell r="E2286" t="str">
            <v>99</v>
          </cell>
          <cell r="F2286" t="str">
            <v>Expenditure(Unauthorised Account)Rent &amp; RatesGeneral</v>
          </cell>
          <cell r="H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A2287" t="str">
            <v>506950899</v>
          </cell>
          <cell r="B2287" t="str">
            <v>50</v>
          </cell>
          <cell r="C2287" t="str">
            <v>69</v>
          </cell>
          <cell r="D2287" t="str">
            <v>508</v>
          </cell>
          <cell r="E2287" t="str">
            <v>99</v>
          </cell>
          <cell r="F2287" t="str">
            <v>Expenditure(Unauthorised Account)ElectricityGeneral</v>
          </cell>
          <cell r="H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A2288" t="str">
            <v>506950999</v>
          </cell>
          <cell r="B2288" t="str">
            <v>50</v>
          </cell>
          <cell r="C2288" t="str">
            <v>69</v>
          </cell>
          <cell r="D2288" t="str">
            <v>509</v>
          </cell>
          <cell r="E2288" t="str">
            <v>99</v>
          </cell>
          <cell r="F2288" t="str">
            <v>Expenditure(Unauthorised Account)Travelling &amp; SubsistanceGeneral</v>
          </cell>
          <cell r="H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A2289" t="str">
            <v>506951299</v>
          </cell>
          <cell r="B2289" t="str">
            <v>50</v>
          </cell>
          <cell r="C2289" t="str">
            <v>69</v>
          </cell>
          <cell r="D2289" t="str">
            <v>512</v>
          </cell>
          <cell r="E2289" t="str">
            <v>99</v>
          </cell>
          <cell r="F2289" t="str">
            <v>ExpenditureUn-Apportned ExpensesDepreciationGeneral</v>
          </cell>
          <cell r="H2289" t="str">
            <v/>
          </cell>
          <cell r="I2289" t="str">
            <v/>
          </cell>
          <cell r="J2289">
            <v>0</v>
          </cell>
          <cell r="K2289">
            <v>0</v>
          </cell>
          <cell r="L2289">
            <v>0</v>
          </cell>
        </row>
        <row r="2290">
          <cell r="A2290" t="str">
            <v>506951699</v>
          </cell>
          <cell r="B2290" t="str">
            <v>50</v>
          </cell>
          <cell r="C2290" t="str">
            <v>69</v>
          </cell>
          <cell r="D2290" t="str">
            <v>516</v>
          </cell>
          <cell r="E2290" t="str">
            <v>99</v>
          </cell>
          <cell r="F2290" t="str">
            <v>ExpenditureUn-Apportned ExpensesTelephoneGeneral</v>
          </cell>
          <cell r="H2290" t="str">
            <v/>
          </cell>
          <cell r="I2290" t="str">
            <v/>
          </cell>
          <cell r="J2290">
            <v>0</v>
          </cell>
          <cell r="K2290">
            <v>0</v>
          </cell>
          <cell r="L2290">
            <v>0</v>
          </cell>
        </row>
        <row r="2291">
          <cell r="A2291" t="str">
            <v>506951899</v>
          </cell>
          <cell r="B2291" t="str">
            <v>50</v>
          </cell>
          <cell r="C2291" t="str">
            <v>69</v>
          </cell>
          <cell r="D2291" t="str">
            <v>518</v>
          </cell>
          <cell r="E2291" t="str">
            <v>99</v>
          </cell>
          <cell r="F2291" t="str">
            <v>ExpenditureUn-Apportned ExpensesInsuranceGeneral</v>
          </cell>
          <cell r="H2291" t="str">
            <v/>
          </cell>
          <cell r="I2291" t="str">
            <v/>
          </cell>
          <cell r="J2291">
            <v>0</v>
          </cell>
          <cell r="K2291">
            <v>0</v>
          </cell>
          <cell r="L2291">
            <v>0</v>
          </cell>
        </row>
        <row r="2292">
          <cell r="A2292" t="str">
            <v>506953199</v>
          </cell>
          <cell r="B2292" t="str">
            <v>50</v>
          </cell>
          <cell r="C2292" t="str">
            <v>69</v>
          </cell>
          <cell r="D2292" t="str">
            <v>531</v>
          </cell>
          <cell r="E2292" t="str">
            <v>99</v>
          </cell>
          <cell r="F2292" t="str">
            <v>ExpenditureUn-Apportned ExpensesProfessional FeesGeneral</v>
          </cell>
          <cell r="H2292" t="str">
            <v/>
          </cell>
          <cell r="I2292" t="str">
            <v/>
          </cell>
          <cell r="J2292">
            <v>0</v>
          </cell>
          <cell r="K2292">
            <v>0</v>
          </cell>
          <cell r="L2292">
            <v>0</v>
          </cell>
        </row>
        <row r="2293">
          <cell r="A2293" t="str">
            <v>506955599</v>
          </cell>
          <cell r="B2293" t="str">
            <v>50</v>
          </cell>
          <cell r="C2293" t="str">
            <v>69</v>
          </cell>
          <cell r="D2293" t="str">
            <v>555</v>
          </cell>
          <cell r="E2293" t="str">
            <v>99</v>
          </cell>
          <cell r="F2293" t="str">
            <v>ExpenditureUn-Apportned ExpensesOfficers Quarters  - Weligama ExpensesGeneral</v>
          </cell>
          <cell r="H2293" t="str">
            <v/>
          </cell>
          <cell r="I2293" t="str">
            <v/>
          </cell>
          <cell r="J2293">
            <v>0</v>
          </cell>
          <cell r="K2293">
            <v>0</v>
          </cell>
          <cell r="L2293">
            <v>0</v>
          </cell>
        </row>
        <row r="2294">
          <cell r="A2294" t="str">
            <v>507050199</v>
          </cell>
          <cell r="B2294" t="str">
            <v>50</v>
          </cell>
          <cell r="C2294" t="str">
            <v>70</v>
          </cell>
          <cell r="D2294" t="str">
            <v>501</v>
          </cell>
          <cell r="E2294" t="str">
            <v>99</v>
          </cell>
          <cell r="F2294" t="str">
            <v>ExpenditureUN APPORTIONEDExecutive SalariesGeneral</v>
          </cell>
          <cell r="H2294">
            <v>1749775.06</v>
          </cell>
          <cell r="I2294" t="str">
            <v/>
          </cell>
          <cell r="J2294">
            <v>1749775.06</v>
          </cell>
          <cell r="K2294">
            <v>0</v>
          </cell>
          <cell r="L2294">
            <v>1749775.06</v>
          </cell>
        </row>
        <row r="2295">
          <cell r="A2295" t="str">
            <v>507050399</v>
          </cell>
          <cell r="B2295" t="str">
            <v>50</v>
          </cell>
          <cell r="C2295" t="str">
            <v>70</v>
          </cell>
          <cell r="D2295" t="str">
            <v>503</v>
          </cell>
          <cell r="E2295" t="str">
            <v>99</v>
          </cell>
          <cell r="F2295" t="str">
            <v>ExpenditureUN APPORTIONEDBonus &amp; GratuityGeneral</v>
          </cell>
          <cell r="H2295">
            <v>875257.19</v>
          </cell>
          <cell r="I2295">
            <v>233631.94</v>
          </cell>
          <cell r="J2295">
            <v>641625.25</v>
          </cell>
          <cell r="K2295">
            <v>0</v>
          </cell>
          <cell r="L2295">
            <v>641625.25</v>
          </cell>
        </row>
        <row r="2296">
          <cell r="A2296" t="str">
            <v>507050799</v>
          </cell>
          <cell r="B2296" t="str">
            <v>50</v>
          </cell>
          <cell r="C2296" t="str">
            <v>70</v>
          </cell>
          <cell r="D2296" t="str">
            <v>507</v>
          </cell>
          <cell r="E2296" t="str">
            <v>99</v>
          </cell>
          <cell r="F2296" t="str">
            <v>ExpenditureUN APPORTIONEDRent &amp; RatesGeneral</v>
          </cell>
          <cell r="H2296" t="str">
            <v/>
          </cell>
          <cell r="I2296" t="str">
            <v/>
          </cell>
          <cell r="J2296">
            <v>0</v>
          </cell>
          <cell r="K2296">
            <v>0</v>
          </cell>
          <cell r="L2296">
            <v>0</v>
          </cell>
        </row>
        <row r="2297">
          <cell r="A2297" t="str">
            <v>507050899</v>
          </cell>
          <cell r="B2297" t="str">
            <v>50</v>
          </cell>
          <cell r="C2297" t="str">
            <v>70</v>
          </cell>
          <cell r="D2297" t="str">
            <v>508</v>
          </cell>
          <cell r="E2297" t="str">
            <v>99</v>
          </cell>
          <cell r="F2297" t="str">
            <v>ExpenditureUN APPORTIONEDElectricityGeneral</v>
          </cell>
          <cell r="H2297" t="str">
            <v/>
          </cell>
          <cell r="I2297" t="str">
            <v/>
          </cell>
          <cell r="J2297">
            <v>0</v>
          </cell>
          <cell r="K2297">
            <v>0</v>
          </cell>
          <cell r="L2297">
            <v>0</v>
          </cell>
        </row>
        <row r="2298">
          <cell r="A2298" t="str">
            <v>507051075</v>
          </cell>
          <cell r="B2298" t="str">
            <v>50</v>
          </cell>
          <cell r="C2298" t="str">
            <v>70</v>
          </cell>
          <cell r="D2298" t="str">
            <v>510</v>
          </cell>
          <cell r="E2298" t="str">
            <v>75</v>
          </cell>
          <cell r="F2298" t="str">
            <v>ExpenditureUN APPORTIONEDForeign TravelingArmstrong Shock Absorbers</v>
          </cell>
          <cell r="H2298" t="str">
            <v/>
          </cell>
          <cell r="I2298" t="str">
            <v/>
          </cell>
          <cell r="J2298">
            <v>0</v>
          </cell>
          <cell r="K2298">
            <v>0</v>
          </cell>
          <cell r="L2298">
            <v>0</v>
          </cell>
        </row>
        <row r="2299">
          <cell r="A2299" t="str">
            <v>507051199</v>
          </cell>
          <cell r="B2299" t="str">
            <v>50</v>
          </cell>
          <cell r="C2299" t="str">
            <v>70</v>
          </cell>
          <cell r="D2299" t="str">
            <v>511</v>
          </cell>
          <cell r="E2299" t="str">
            <v>99</v>
          </cell>
          <cell r="F2299" t="str">
            <v>ExpenditureUN APPORTIONEDVehicle MaintenanceGeneral</v>
          </cell>
          <cell r="H2299" t="str">
            <v/>
          </cell>
          <cell r="I2299" t="str">
            <v/>
          </cell>
          <cell r="J2299">
            <v>0</v>
          </cell>
          <cell r="K2299">
            <v>0</v>
          </cell>
          <cell r="L2299">
            <v>0</v>
          </cell>
        </row>
        <row r="2300">
          <cell r="A2300" t="str">
            <v>507051299</v>
          </cell>
          <cell r="B2300" t="str">
            <v>50</v>
          </cell>
          <cell r="C2300" t="str">
            <v>70</v>
          </cell>
          <cell r="D2300" t="str">
            <v>512</v>
          </cell>
          <cell r="E2300" t="str">
            <v>99</v>
          </cell>
          <cell r="F2300" t="str">
            <v>ExpenditureUN APPORTIONEDDepreciationGeneral</v>
          </cell>
          <cell r="H2300">
            <v>1397365.77</v>
          </cell>
          <cell r="I2300" t="str">
            <v/>
          </cell>
          <cell r="J2300">
            <v>1397365.77</v>
          </cell>
          <cell r="K2300">
            <v>0</v>
          </cell>
          <cell r="L2300">
            <v>1397365.77</v>
          </cell>
        </row>
        <row r="2301">
          <cell r="A2301" t="str">
            <v>507051399</v>
          </cell>
          <cell r="B2301" t="str">
            <v>50</v>
          </cell>
          <cell r="C2301" t="str">
            <v>70</v>
          </cell>
          <cell r="D2301" t="str">
            <v>513</v>
          </cell>
          <cell r="E2301" t="str">
            <v>99</v>
          </cell>
          <cell r="F2301" t="str">
            <v>ExpenditureUN APPORTIONEDSales PromotionGeneral</v>
          </cell>
          <cell r="H2301" t="str">
            <v/>
          </cell>
          <cell r="I2301" t="str">
            <v/>
          </cell>
          <cell r="J2301">
            <v>0</v>
          </cell>
          <cell r="K2301">
            <v>0</v>
          </cell>
          <cell r="L2301">
            <v>0</v>
          </cell>
        </row>
        <row r="2302">
          <cell r="A2302" t="str">
            <v>507051599</v>
          </cell>
          <cell r="B2302" t="str">
            <v>50</v>
          </cell>
          <cell r="C2302" t="str">
            <v>70</v>
          </cell>
          <cell r="D2302" t="str">
            <v>515</v>
          </cell>
          <cell r="E2302" t="str">
            <v>99</v>
          </cell>
          <cell r="F2302" t="str">
            <v>ExpenditureUN APPORTIONEDGifts &amp; ComplementsGeneral</v>
          </cell>
          <cell r="H2302" t="str">
            <v/>
          </cell>
          <cell r="I2302" t="str">
            <v/>
          </cell>
          <cell r="J2302">
            <v>0</v>
          </cell>
          <cell r="K2302">
            <v>0</v>
          </cell>
          <cell r="L2302">
            <v>0</v>
          </cell>
        </row>
        <row r="2303">
          <cell r="A2303" t="str">
            <v>507051699</v>
          </cell>
          <cell r="B2303" t="str">
            <v>50</v>
          </cell>
          <cell r="C2303" t="str">
            <v>70</v>
          </cell>
          <cell r="D2303" t="str">
            <v>516</v>
          </cell>
          <cell r="E2303" t="str">
            <v>99</v>
          </cell>
          <cell r="F2303" t="str">
            <v>ExpenditureUN APPORTIONEDTelephoneGeneral</v>
          </cell>
          <cell r="H2303" t="str">
            <v/>
          </cell>
          <cell r="I2303" t="str">
            <v/>
          </cell>
          <cell r="J2303">
            <v>0</v>
          </cell>
          <cell r="K2303">
            <v>131269</v>
          </cell>
          <cell r="L2303">
            <v>131269</v>
          </cell>
        </row>
        <row r="2304">
          <cell r="A2304" t="str">
            <v>507051999</v>
          </cell>
          <cell r="B2304" t="str">
            <v>50</v>
          </cell>
          <cell r="C2304" t="str">
            <v>70</v>
          </cell>
          <cell r="D2304" t="str">
            <v>519</v>
          </cell>
          <cell r="E2304" t="str">
            <v>99</v>
          </cell>
          <cell r="F2304" t="str">
            <v>ExpenditureUN APPORTIONEDRenewals &amp; LicensesGeneral</v>
          </cell>
          <cell r="H2304" t="str">
            <v/>
          </cell>
          <cell r="I2304" t="str">
            <v/>
          </cell>
          <cell r="J2304">
            <v>0</v>
          </cell>
          <cell r="K2304">
            <v>0</v>
          </cell>
          <cell r="L2304">
            <v>0</v>
          </cell>
        </row>
        <row r="2305">
          <cell r="A2305" t="str">
            <v>507052099</v>
          </cell>
          <cell r="B2305" t="str">
            <v>50</v>
          </cell>
          <cell r="C2305" t="str">
            <v>70</v>
          </cell>
          <cell r="D2305" t="str">
            <v>520</v>
          </cell>
          <cell r="E2305" t="str">
            <v>99</v>
          </cell>
          <cell r="F2305" t="str">
            <v>ExpenditureUN APPORTIONEDCharity &amp; DonationGeneral</v>
          </cell>
          <cell r="H2305" t="str">
            <v/>
          </cell>
          <cell r="I2305" t="str">
            <v/>
          </cell>
          <cell r="J2305">
            <v>0</v>
          </cell>
          <cell r="K2305">
            <v>0</v>
          </cell>
          <cell r="L2305">
            <v>0</v>
          </cell>
        </row>
        <row r="2306">
          <cell r="A2306" t="str">
            <v>507052299</v>
          </cell>
          <cell r="B2306" t="str">
            <v>50</v>
          </cell>
          <cell r="C2306" t="str">
            <v>70</v>
          </cell>
          <cell r="D2306" t="str">
            <v>522</v>
          </cell>
          <cell r="E2306" t="str">
            <v>99</v>
          </cell>
          <cell r="F2306" t="str">
            <v>ExpenditureUN APPORTIONEDBuilding MaintenanceGeneral</v>
          </cell>
          <cell r="H2306" t="str">
            <v/>
          </cell>
          <cell r="I2306" t="str">
            <v/>
          </cell>
          <cell r="J2306">
            <v>0</v>
          </cell>
          <cell r="K2306">
            <v>0</v>
          </cell>
          <cell r="L2306">
            <v>0</v>
          </cell>
        </row>
        <row r="2307">
          <cell r="A2307" t="str">
            <v>507052499</v>
          </cell>
          <cell r="B2307" t="str">
            <v>50</v>
          </cell>
          <cell r="C2307" t="str">
            <v>70</v>
          </cell>
          <cell r="D2307" t="str">
            <v>524</v>
          </cell>
          <cell r="E2307" t="str">
            <v>99</v>
          </cell>
          <cell r="F2307" t="str">
            <v>ExpenditureUN APPORTIONEDPostage &amp; StampsGeneral</v>
          </cell>
          <cell r="H2307" t="str">
            <v/>
          </cell>
          <cell r="I2307" t="str">
            <v/>
          </cell>
          <cell r="J2307">
            <v>0</v>
          </cell>
          <cell r="K2307">
            <v>0</v>
          </cell>
          <cell r="L2307">
            <v>0</v>
          </cell>
        </row>
        <row r="2308">
          <cell r="A2308" t="str">
            <v>507052599</v>
          </cell>
          <cell r="B2308" t="str">
            <v>50</v>
          </cell>
          <cell r="C2308" t="str">
            <v>70</v>
          </cell>
          <cell r="D2308" t="str">
            <v>525</v>
          </cell>
          <cell r="E2308" t="str">
            <v>99</v>
          </cell>
          <cell r="F2308" t="str">
            <v>ExpenditureUN APPORTIONEDPrintingGeneral</v>
          </cell>
          <cell r="H2308" t="str">
            <v/>
          </cell>
          <cell r="I2308" t="str">
            <v/>
          </cell>
          <cell r="J2308">
            <v>0</v>
          </cell>
          <cell r="K2308">
            <v>0</v>
          </cell>
          <cell r="L2308">
            <v>0</v>
          </cell>
        </row>
        <row r="2309">
          <cell r="A2309" t="str">
            <v>507052799</v>
          </cell>
          <cell r="B2309" t="str">
            <v>50</v>
          </cell>
          <cell r="C2309" t="str">
            <v>70</v>
          </cell>
          <cell r="D2309" t="str">
            <v>527</v>
          </cell>
          <cell r="E2309" t="str">
            <v>99</v>
          </cell>
          <cell r="F2309" t="str">
            <v>ExpenditureUN APPORTIONEDRefreshmentsGeneral</v>
          </cell>
          <cell r="H2309" t="str">
            <v/>
          </cell>
          <cell r="I2309" t="str">
            <v/>
          </cell>
          <cell r="J2309">
            <v>0</v>
          </cell>
          <cell r="K2309">
            <v>0</v>
          </cell>
          <cell r="L2309">
            <v>0</v>
          </cell>
        </row>
        <row r="2310">
          <cell r="A2310" t="str">
            <v>507052899</v>
          </cell>
          <cell r="B2310" t="str">
            <v>50</v>
          </cell>
          <cell r="C2310" t="str">
            <v>70</v>
          </cell>
          <cell r="D2310" t="str">
            <v>528</v>
          </cell>
          <cell r="E2310" t="str">
            <v>99</v>
          </cell>
          <cell r="F2310" t="str">
            <v>ExpenditureUN APPORTIONEDMiscellaneousGeneral</v>
          </cell>
          <cell r="H2310" t="str">
            <v/>
          </cell>
          <cell r="I2310" t="str">
            <v/>
          </cell>
          <cell r="J2310">
            <v>0</v>
          </cell>
          <cell r="K2310">
            <v>0</v>
          </cell>
          <cell r="L2310">
            <v>0</v>
          </cell>
        </row>
        <row r="2311">
          <cell r="A2311" t="str">
            <v>507052999</v>
          </cell>
          <cell r="B2311" t="str">
            <v>50</v>
          </cell>
          <cell r="C2311" t="str">
            <v>70</v>
          </cell>
          <cell r="D2311" t="str">
            <v>529</v>
          </cell>
          <cell r="E2311" t="str">
            <v>99</v>
          </cell>
          <cell r="F2311" t="str">
            <v>ExpenditureUN APPORTIONEDAdvertisingGeneral</v>
          </cell>
          <cell r="H2311" t="str">
            <v/>
          </cell>
          <cell r="I2311" t="str">
            <v/>
          </cell>
          <cell r="J2311">
            <v>0</v>
          </cell>
          <cell r="K2311">
            <v>0</v>
          </cell>
          <cell r="L2311">
            <v>0</v>
          </cell>
        </row>
        <row r="2312">
          <cell r="A2312" t="str">
            <v>507053099</v>
          </cell>
          <cell r="B2312" t="str">
            <v>50</v>
          </cell>
          <cell r="C2312" t="str">
            <v>70</v>
          </cell>
          <cell r="D2312" t="str">
            <v>530</v>
          </cell>
          <cell r="E2312" t="str">
            <v>99</v>
          </cell>
          <cell r="F2312" t="str">
            <v>ExpenditureUN APPORTIONEDPlant &amp; Machinery MaintenanceGeneral</v>
          </cell>
          <cell r="H2312" t="str">
            <v/>
          </cell>
          <cell r="I2312" t="str">
            <v/>
          </cell>
          <cell r="J2312">
            <v>0</v>
          </cell>
          <cell r="K2312">
            <v>0</v>
          </cell>
          <cell r="L2312">
            <v>0</v>
          </cell>
        </row>
        <row r="2313">
          <cell r="A2313" t="str">
            <v>507053199</v>
          </cell>
          <cell r="B2313" t="str">
            <v>50</v>
          </cell>
          <cell r="C2313" t="str">
            <v>70</v>
          </cell>
          <cell r="D2313" t="str">
            <v>531</v>
          </cell>
          <cell r="E2313" t="str">
            <v>99</v>
          </cell>
          <cell r="F2313" t="str">
            <v>ExpenditureUN APPORTIONEDProfessional FeesGeneral</v>
          </cell>
          <cell r="H2313" t="str">
            <v/>
          </cell>
          <cell r="I2313" t="str">
            <v/>
          </cell>
          <cell r="J2313">
            <v>0</v>
          </cell>
          <cell r="K2313">
            <v>0</v>
          </cell>
          <cell r="L2313">
            <v>0</v>
          </cell>
        </row>
        <row r="2314">
          <cell r="A2314" t="str">
            <v>507053499</v>
          </cell>
          <cell r="B2314" t="str">
            <v>50</v>
          </cell>
          <cell r="C2314" t="str">
            <v>70</v>
          </cell>
          <cell r="D2314" t="str">
            <v>534</v>
          </cell>
          <cell r="E2314" t="str">
            <v>99</v>
          </cell>
          <cell r="F2314" t="str">
            <v>ExpenditureUN APPORTIONEDMedical &amp; TeaGeneral</v>
          </cell>
          <cell r="H2314" t="str">
            <v/>
          </cell>
          <cell r="I2314" t="str">
            <v/>
          </cell>
          <cell r="J2314">
            <v>0</v>
          </cell>
          <cell r="K2314">
            <v>0</v>
          </cell>
          <cell r="L2314">
            <v>0</v>
          </cell>
        </row>
        <row r="2315">
          <cell r="A2315" t="str">
            <v>507055199</v>
          </cell>
          <cell r="B2315" t="str">
            <v>50</v>
          </cell>
          <cell r="C2315" t="str">
            <v>70</v>
          </cell>
          <cell r="D2315" t="str">
            <v>551</v>
          </cell>
          <cell r="E2315" t="str">
            <v>99</v>
          </cell>
          <cell r="F2315" t="str">
            <v>ExpenditureUN APPORTIONEDStamp DutyGeneral</v>
          </cell>
          <cell r="H2315" t="str">
            <v/>
          </cell>
          <cell r="I2315" t="str">
            <v/>
          </cell>
          <cell r="J2315">
            <v>0</v>
          </cell>
          <cell r="K2315">
            <v>0</v>
          </cell>
          <cell r="L2315">
            <v>0</v>
          </cell>
        </row>
        <row r="2316">
          <cell r="A2316" t="str">
            <v>507055499</v>
          </cell>
          <cell r="B2316" t="str">
            <v>50</v>
          </cell>
          <cell r="C2316" t="str">
            <v>70</v>
          </cell>
          <cell r="D2316" t="str">
            <v>554</v>
          </cell>
          <cell r="E2316" t="str">
            <v>99</v>
          </cell>
          <cell r="F2316" t="str">
            <v>ExpenditureUN APPORTIONEDOfficers Quarters - Weligama MaintenanceGeneral</v>
          </cell>
          <cell r="H2316" t="str">
            <v/>
          </cell>
          <cell r="I2316" t="str">
            <v/>
          </cell>
          <cell r="J2316">
            <v>0</v>
          </cell>
          <cell r="K2316">
            <v>0</v>
          </cell>
          <cell r="L2316">
            <v>0</v>
          </cell>
        </row>
        <row r="2317">
          <cell r="A2317" t="str">
            <v>507055599</v>
          </cell>
          <cell r="B2317" t="str">
            <v>50</v>
          </cell>
          <cell r="C2317" t="str">
            <v>70</v>
          </cell>
          <cell r="D2317" t="str">
            <v>555</v>
          </cell>
          <cell r="E2317" t="str">
            <v>99</v>
          </cell>
          <cell r="F2317" t="str">
            <v>ExpenditureUN APPORTIONEDOfficers Quarters  - Weligama ExpensesGeneral</v>
          </cell>
          <cell r="H2317" t="str">
            <v/>
          </cell>
          <cell r="I2317" t="str">
            <v/>
          </cell>
          <cell r="J2317">
            <v>0</v>
          </cell>
          <cell r="K2317">
            <v>0</v>
          </cell>
          <cell r="L2317">
            <v>0</v>
          </cell>
        </row>
        <row r="2318">
          <cell r="A2318" t="str">
            <v>507055699</v>
          </cell>
          <cell r="B2318" t="str">
            <v>50</v>
          </cell>
          <cell r="C2318" t="str">
            <v>70</v>
          </cell>
          <cell r="D2318" t="str">
            <v>556</v>
          </cell>
          <cell r="E2318" t="str">
            <v>99</v>
          </cell>
          <cell r="F2318" t="str">
            <v>ExpenditureUN APPORTIONEDMaintenanceGeneral</v>
          </cell>
          <cell r="H2318" t="str">
            <v/>
          </cell>
          <cell r="I2318" t="str">
            <v/>
          </cell>
          <cell r="J2318">
            <v>0</v>
          </cell>
          <cell r="K2318">
            <v>1617313</v>
          </cell>
          <cell r="L2318">
            <v>1617313</v>
          </cell>
        </row>
        <row r="2319">
          <cell r="A2319" t="str">
            <v>507056399</v>
          </cell>
          <cell r="B2319" t="str">
            <v>50</v>
          </cell>
          <cell r="C2319" t="str">
            <v>70</v>
          </cell>
          <cell r="D2319" t="str">
            <v>563</v>
          </cell>
          <cell r="E2319" t="str">
            <v>99</v>
          </cell>
          <cell r="F2319" t="str">
            <v>ExpenditureUN APPORTIONEDFuel &amp; OilGeneral</v>
          </cell>
          <cell r="H2319">
            <v>121947.98</v>
          </cell>
          <cell r="I2319">
            <v>121947.98</v>
          </cell>
          <cell r="J2319">
            <v>0</v>
          </cell>
          <cell r="K2319">
            <v>0</v>
          </cell>
          <cell r="L2319">
            <v>0</v>
          </cell>
        </row>
        <row r="2320">
          <cell r="A2320" t="str">
            <v>507056499</v>
          </cell>
          <cell r="B2320" t="str">
            <v>50</v>
          </cell>
          <cell r="C2320" t="str">
            <v>70</v>
          </cell>
          <cell r="D2320" t="str">
            <v>564</v>
          </cell>
          <cell r="E2320" t="str">
            <v>99</v>
          </cell>
          <cell r="F2320" t="str">
            <v>ExpenditureUN APPORTIONEDSystem Maintenance Charge (Additional)General</v>
          </cell>
          <cell r="H2320" t="str">
            <v/>
          </cell>
          <cell r="I2320" t="str">
            <v/>
          </cell>
          <cell r="J2320">
            <v>0</v>
          </cell>
          <cell r="K2320">
            <v>0</v>
          </cell>
          <cell r="L2320">
            <v>0</v>
          </cell>
        </row>
        <row r="2321">
          <cell r="A2321" t="str">
            <v>509850299</v>
          </cell>
          <cell r="B2321" t="str">
            <v>50</v>
          </cell>
          <cell r="C2321" t="str">
            <v>98</v>
          </cell>
          <cell r="D2321" t="str">
            <v>502</v>
          </cell>
          <cell r="E2321" t="str">
            <v>99</v>
          </cell>
          <cell r="F2321" t="str">
            <v>ExpenditureDPMC AUTO INDUSTRIES (PVT) LTDStaff SalariesGeneral</v>
          </cell>
          <cell r="H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A2322" t="str">
            <v>509850399</v>
          </cell>
          <cell r="B2322" t="str">
            <v>50</v>
          </cell>
          <cell r="C2322" t="str">
            <v>98</v>
          </cell>
          <cell r="D2322" t="str">
            <v>503</v>
          </cell>
          <cell r="E2322" t="str">
            <v>99</v>
          </cell>
          <cell r="F2322" t="str">
            <v>ExpenditureDPMC AUTO INDUSTRIES (PVT) LTDBonus &amp; GratuityGeneral</v>
          </cell>
          <cell r="H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A2323" t="str">
            <v>509855599</v>
          </cell>
          <cell r="B2323" t="str">
            <v>50</v>
          </cell>
          <cell r="C2323" t="str">
            <v>98</v>
          </cell>
          <cell r="D2323" t="str">
            <v>555</v>
          </cell>
          <cell r="E2323" t="str">
            <v>99</v>
          </cell>
          <cell r="F2323" t="str">
            <v>ExpenditureDPMC AUTO INDUSTRIES (PVT) LTDOfficers Quarters  - Weligama ExpensesGeneral</v>
          </cell>
          <cell r="H2323" t="str">
            <v/>
          </cell>
          <cell r="I2323" t="str">
            <v/>
          </cell>
          <cell r="J2323">
            <v>0</v>
          </cell>
          <cell r="K2323">
            <v>0</v>
          </cell>
          <cell r="L2323">
            <v>0</v>
          </cell>
        </row>
        <row r="2324">
          <cell r="A2324" t="str">
            <v>509901299</v>
          </cell>
          <cell r="B2324" t="str">
            <v>50</v>
          </cell>
          <cell r="C2324" t="str">
            <v>99</v>
          </cell>
          <cell r="D2324" t="str">
            <v>012</v>
          </cell>
          <cell r="E2324" t="str">
            <v>99</v>
          </cell>
          <cell r="F2324" t="str">
            <v>ExpenditureOtherFixed Assets - BuildingsGeneral</v>
          </cell>
          <cell r="H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A2325" t="str">
            <v>509911899</v>
          </cell>
          <cell r="B2325" t="str">
            <v>50</v>
          </cell>
          <cell r="C2325" t="str">
            <v>99</v>
          </cell>
          <cell r="D2325" t="str">
            <v>118</v>
          </cell>
          <cell r="E2325" t="str">
            <v>99</v>
          </cell>
          <cell r="F2325" t="str">
            <v>ExpenditureOtherInter Company Current Accounts - DPMC Auto Industries (Pvt.) LimitedGeneral</v>
          </cell>
          <cell r="H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A2326" t="str">
            <v>509912199</v>
          </cell>
          <cell r="B2326" t="str">
            <v>50</v>
          </cell>
          <cell r="C2326" t="str">
            <v>99</v>
          </cell>
          <cell r="D2326" t="str">
            <v>121</v>
          </cell>
          <cell r="E2326" t="str">
            <v>99</v>
          </cell>
          <cell r="F2326" t="str">
            <v>ExpenditureOtherCash/Bank - Petty Cash - FinanceGeneral</v>
          </cell>
          <cell r="H2326" t="str">
            <v/>
          </cell>
          <cell r="I2326" t="str">
            <v/>
          </cell>
          <cell r="J2326">
            <v>0</v>
          </cell>
          <cell r="K2326">
            <v>0</v>
          </cell>
          <cell r="L2326">
            <v>0</v>
          </cell>
        </row>
        <row r="2327">
          <cell r="A2327" t="str">
            <v>509916099</v>
          </cell>
          <cell r="B2327" t="str">
            <v>50</v>
          </cell>
          <cell r="C2327" t="str">
            <v>99</v>
          </cell>
          <cell r="D2327" t="str">
            <v>160</v>
          </cell>
          <cell r="E2327" t="str">
            <v>99</v>
          </cell>
          <cell r="F2327" t="str">
            <v>ExpenditureOtherSpecial Project-TanzaniaGeneral</v>
          </cell>
          <cell r="H2327" t="str">
            <v/>
          </cell>
          <cell r="I2327" t="str">
            <v/>
          </cell>
          <cell r="J2327">
            <v>0</v>
          </cell>
          <cell r="K2327">
            <v>0</v>
          </cell>
          <cell r="L2327">
            <v>0</v>
          </cell>
        </row>
        <row r="2328">
          <cell r="A2328" t="str">
            <v>509916599</v>
          </cell>
          <cell r="B2328" t="str">
            <v>50</v>
          </cell>
          <cell r="C2328" t="str">
            <v>99</v>
          </cell>
          <cell r="D2328" t="str">
            <v>165</v>
          </cell>
          <cell r="E2328" t="str">
            <v>99</v>
          </cell>
          <cell r="F2328" t="str">
            <v>ExpenditureOtherLPG. PROJECTGeneral</v>
          </cell>
          <cell r="H2328" t="str">
            <v/>
          </cell>
          <cell r="I2328" t="str">
            <v/>
          </cell>
          <cell r="J2328">
            <v>0</v>
          </cell>
          <cell r="K2328">
            <v>0</v>
          </cell>
          <cell r="L2328">
            <v>0</v>
          </cell>
        </row>
        <row r="2329">
          <cell r="A2329" t="str">
            <v>509924799</v>
          </cell>
          <cell r="B2329" t="str">
            <v>50</v>
          </cell>
          <cell r="C2329" t="str">
            <v>99</v>
          </cell>
          <cell r="D2329" t="str">
            <v>247</v>
          </cell>
          <cell r="E2329" t="str">
            <v>99</v>
          </cell>
          <cell r="F2329" t="str">
            <v>ExpenditureOtherOther Creditors - Local Purchase CreditorsGeneral</v>
          </cell>
          <cell r="H2329" t="str">
            <v/>
          </cell>
          <cell r="I2329" t="str">
            <v/>
          </cell>
          <cell r="J2329">
            <v>0</v>
          </cell>
          <cell r="K2329">
            <v>0</v>
          </cell>
          <cell r="L2329">
            <v>0</v>
          </cell>
        </row>
        <row r="2330">
          <cell r="A2330" t="str">
            <v>509925199</v>
          </cell>
          <cell r="B2330" t="str">
            <v>50</v>
          </cell>
          <cell r="C2330" t="str">
            <v>99</v>
          </cell>
          <cell r="D2330" t="str">
            <v>251</v>
          </cell>
          <cell r="E2330" t="str">
            <v>99</v>
          </cell>
          <cell r="F2330" t="str">
            <v>ExpenditureOtherAccruals &amp; Other Creditors - Provision for GratuityGeneral</v>
          </cell>
          <cell r="H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A2331" t="str">
            <v>509928199</v>
          </cell>
          <cell r="B2331" t="str">
            <v>50</v>
          </cell>
          <cell r="C2331" t="str">
            <v>99</v>
          </cell>
          <cell r="D2331" t="str">
            <v>281</v>
          </cell>
          <cell r="E2331" t="str">
            <v>99</v>
          </cell>
          <cell r="F2331" t="str">
            <v>ExpenditureOtherIncome Tax PayableGeneral</v>
          </cell>
          <cell r="H2331" t="str">
            <v/>
          </cell>
          <cell r="I2331" t="str">
            <v/>
          </cell>
          <cell r="J2331">
            <v>0</v>
          </cell>
          <cell r="K2331">
            <v>0</v>
          </cell>
          <cell r="L2331">
            <v>0</v>
          </cell>
        </row>
        <row r="2332">
          <cell r="A2332" t="str">
            <v>509929299</v>
          </cell>
          <cell r="B2332" t="str">
            <v>50</v>
          </cell>
          <cell r="C2332" t="str">
            <v>99</v>
          </cell>
          <cell r="D2332" t="str">
            <v>292</v>
          </cell>
          <cell r="E2332" t="str">
            <v>99</v>
          </cell>
          <cell r="F2332" t="str">
            <v>ExpenditureOtherG.S.T. PAYABLEGeneral</v>
          </cell>
          <cell r="H2332" t="str">
            <v/>
          </cell>
          <cell r="I2332" t="str">
            <v/>
          </cell>
          <cell r="J2332">
            <v>0</v>
          </cell>
          <cell r="K2332">
            <v>0</v>
          </cell>
          <cell r="L2332">
            <v>0</v>
          </cell>
        </row>
        <row r="2333">
          <cell r="A2333" t="str">
            <v>509935299</v>
          </cell>
          <cell r="B2333" t="str">
            <v>50</v>
          </cell>
          <cell r="C2333" t="str">
            <v>99</v>
          </cell>
          <cell r="D2333" t="str">
            <v>352</v>
          </cell>
          <cell r="E2333" t="str">
            <v>99</v>
          </cell>
          <cell r="F2333" t="str">
            <v>ExpenditureOtherO/Income - Interest IncomeGeneral</v>
          </cell>
          <cell r="H2333" t="str">
            <v/>
          </cell>
          <cell r="I2333" t="str">
            <v/>
          </cell>
          <cell r="J2333">
            <v>0</v>
          </cell>
          <cell r="K2333">
            <v>0</v>
          </cell>
          <cell r="L2333">
            <v>0</v>
          </cell>
        </row>
        <row r="2334">
          <cell r="A2334" t="str">
            <v>509950199</v>
          </cell>
          <cell r="B2334" t="str">
            <v>50</v>
          </cell>
          <cell r="C2334" t="str">
            <v>99</v>
          </cell>
          <cell r="D2334" t="str">
            <v>501</v>
          </cell>
          <cell r="E2334" t="str">
            <v>99</v>
          </cell>
          <cell r="F2334" t="str">
            <v>ExpenditureOtherExecutive SalariesGeneral</v>
          </cell>
          <cell r="H2334" t="str">
            <v/>
          </cell>
          <cell r="I2334" t="str">
            <v/>
          </cell>
          <cell r="J2334">
            <v>0</v>
          </cell>
          <cell r="K2334">
            <v>0</v>
          </cell>
          <cell r="L2334">
            <v>0</v>
          </cell>
        </row>
        <row r="2335">
          <cell r="A2335" t="str">
            <v>509950299</v>
          </cell>
          <cell r="B2335" t="str">
            <v>50</v>
          </cell>
          <cell r="C2335" t="str">
            <v>99</v>
          </cell>
          <cell r="D2335" t="str">
            <v>502</v>
          </cell>
          <cell r="E2335" t="str">
            <v>99</v>
          </cell>
          <cell r="F2335" t="str">
            <v>ExpenditureOtherStaff SalariesGeneral</v>
          </cell>
          <cell r="H2335">
            <v>227075.75</v>
          </cell>
          <cell r="I2335" t="str">
            <v/>
          </cell>
          <cell r="J2335">
            <v>227075.75</v>
          </cell>
          <cell r="K2335">
            <v>0</v>
          </cell>
          <cell r="L2335">
            <v>227075.75</v>
          </cell>
        </row>
        <row r="2336">
          <cell r="A2336" t="str">
            <v>509950399</v>
          </cell>
          <cell r="B2336" t="str">
            <v>50</v>
          </cell>
          <cell r="C2336" t="str">
            <v>99</v>
          </cell>
          <cell r="D2336" t="str">
            <v>503</v>
          </cell>
          <cell r="E2336" t="str">
            <v>99</v>
          </cell>
          <cell r="F2336" t="str">
            <v>ExpenditureOtherBonus &amp; GratuityGeneral</v>
          </cell>
          <cell r="H2336">
            <v>71066.720000000001</v>
          </cell>
          <cell r="I2336" t="str">
            <v/>
          </cell>
          <cell r="J2336">
            <v>71066.720000000001</v>
          </cell>
          <cell r="K2336">
            <v>0</v>
          </cell>
          <cell r="L2336">
            <v>71066.720000000001</v>
          </cell>
        </row>
        <row r="2337">
          <cell r="A2337" t="str">
            <v>509950599</v>
          </cell>
          <cell r="B2337" t="str">
            <v>50</v>
          </cell>
          <cell r="C2337" t="str">
            <v>99</v>
          </cell>
          <cell r="D2337" t="str">
            <v>505</v>
          </cell>
          <cell r="E2337" t="str">
            <v>99</v>
          </cell>
          <cell r="F2337" t="str">
            <v>ExpenditureOtherStaff Benefits &amp; WelfareGeneral</v>
          </cell>
          <cell r="H2337" t="str">
            <v/>
          </cell>
          <cell r="I2337" t="str">
            <v/>
          </cell>
          <cell r="J2337">
            <v>0</v>
          </cell>
          <cell r="K2337">
            <v>0</v>
          </cell>
          <cell r="L2337">
            <v>0</v>
          </cell>
        </row>
        <row r="2338">
          <cell r="A2338" t="str">
            <v>509950699</v>
          </cell>
          <cell r="B2338" t="str">
            <v>50</v>
          </cell>
          <cell r="C2338" t="str">
            <v>99</v>
          </cell>
          <cell r="D2338" t="str">
            <v>506</v>
          </cell>
          <cell r="E2338" t="str">
            <v>99</v>
          </cell>
          <cell r="F2338" t="str">
            <v>ExpenditureOtherStaff TrainingGeneral</v>
          </cell>
          <cell r="H2338">
            <v>3400</v>
          </cell>
          <cell r="I2338" t="str">
            <v/>
          </cell>
          <cell r="J2338">
            <v>3400</v>
          </cell>
          <cell r="K2338">
            <v>0</v>
          </cell>
          <cell r="L2338">
            <v>3400</v>
          </cell>
        </row>
        <row r="2339">
          <cell r="A2339" t="str">
            <v>509950799</v>
          </cell>
          <cell r="B2339" t="str">
            <v>50</v>
          </cell>
          <cell r="C2339" t="str">
            <v>99</v>
          </cell>
          <cell r="D2339" t="str">
            <v>507</v>
          </cell>
          <cell r="E2339" t="str">
            <v>99</v>
          </cell>
          <cell r="F2339" t="str">
            <v>ExpenditureOtherRent &amp; RatesGeneral</v>
          </cell>
          <cell r="H2339">
            <v>1086824.9099999999</v>
          </cell>
          <cell r="I2339" t="str">
            <v/>
          </cell>
          <cell r="J2339">
            <v>1086824.9099999999</v>
          </cell>
          <cell r="K2339">
            <v>-267836.34999999998</v>
          </cell>
          <cell r="L2339">
            <v>818988.55999999994</v>
          </cell>
        </row>
        <row r="2340">
          <cell r="A2340" t="str">
            <v>509950899</v>
          </cell>
          <cell r="B2340" t="str">
            <v>50</v>
          </cell>
          <cell r="C2340" t="str">
            <v>99</v>
          </cell>
          <cell r="D2340" t="str">
            <v>508</v>
          </cell>
          <cell r="E2340" t="str">
            <v>99</v>
          </cell>
          <cell r="F2340" t="str">
            <v>ExpenditureOtherElectricityGeneral</v>
          </cell>
          <cell r="H2340">
            <v>2148190.2799999998</v>
          </cell>
          <cell r="I2340" t="str">
            <v/>
          </cell>
          <cell r="J2340">
            <v>2148190.2799999998</v>
          </cell>
          <cell r="K2340">
            <v>0</v>
          </cell>
          <cell r="L2340">
            <v>2148190.2799999998</v>
          </cell>
        </row>
        <row r="2341">
          <cell r="A2341" t="str">
            <v>509950999</v>
          </cell>
          <cell r="B2341" t="str">
            <v>50</v>
          </cell>
          <cell r="C2341" t="str">
            <v>99</v>
          </cell>
          <cell r="D2341" t="str">
            <v>509</v>
          </cell>
          <cell r="E2341" t="str">
            <v>99</v>
          </cell>
          <cell r="F2341" t="str">
            <v>ExpenditureOtherTravelling &amp; SubsistanceGeneral</v>
          </cell>
          <cell r="H2341">
            <v>105</v>
          </cell>
          <cell r="I2341" t="str">
            <v/>
          </cell>
          <cell r="J2341">
            <v>105</v>
          </cell>
          <cell r="K2341">
            <v>0</v>
          </cell>
          <cell r="L2341">
            <v>105</v>
          </cell>
        </row>
        <row r="2342">
          <cell r="A2342" t="str">
            <v>509951099</v>
          </cell>
          <cell r="B2342" t="str">
            <v>50</v>
          </cell>
          <cell r="C2342" t="str">
            <v>99</v>
          </cell>
          <cell r="D2342" t="str">
            <v>510</v>
          </cell>
          <cell r="E2342" t="str">
            <v>99</v>
          </cell>
          <cell r="F2342" t="str">
            <v>ExpenditureOtherForeign TravelingGeneral</v>
          </cell>
          <cell r="H2342" t="str">
            <v/>
          </cell>
          <cell r="I2342" t="str">
            <v/>
          </cell>
          <cell r="J2342">
            <v>0</v>
          </cell>
          <cell r="K2342">
            <v>0</v>
          </cell>
          <cell r="L2342">
            <v>0</v>
          </cell>
        </row>
        <row r="2343">
          <cell r="A2343" t="str">
            <v>509951199</v>
          </cell>
          <cell r="B2343" t="str">
            <v>50</v>
          </cell>
          <cell r="C2343" t="str">
            <v>99</v>
          </cell>
          <cell r="D2343" t="str">
            <v>511</v>
          </cell>
          <cell r="E2343" t="str">
            <v>99</v>
          </cell>
          <cell r="F2343" t="str">
            <v>ExpenditureOtherVehicle MaintenanceGeneral</v>
          </cell>
          <cell r="H2343">
            <v>61608</v>
          </cell>
          <cell r="I2343" t="str">
            <v/>
          </cell>
          <cell r="J2343">
            <v>61608</v>
          </cell>
          <cell r="K2343">
            <v>0</v>
          </cell>
          <cell r="L2343">
            <v>61608</v>
          </cell>
        </row>
        <row r="2344">
          <cell r="A2344" t="str">
            <v>509951299</v>
          </cell>
          <cell r="B2344" t="str">
            <v>50</v>
          </cell>
          <cell r="C2344" t="str">
            <v>99</v>
          </cell>
          <cell r="D2344" t="str">
            <v>512</v>
          </cell>
          <cell r="E2344" t="str">
            <v>99</v>
          </cell>
          <cell r="F2344" t="str">
            <v>ExpenditureOtherDepreciationGeneral</v>
          </cell>
          <cell r="H2344">
            <v>1734266.22</v>
          </cell>
          <cell r="I2344" t="str">
            <v/>
          </cell>
          <cell r="J2344">
            <v>1734266.22</v>
          </cell>
          <cell r="K2344">
            <v>0</v>
          </cell>
          <cell r="L2344">
            <v>1734266.22</v>
          </cell>
        </row>
        <row r="2345">
          <cell r="A2345" t="str">
            <v>509951321</v>
          </cell>
          <cell r="B2345" t="str">
            <v>50</v>
          </cell>
          <cell r="C2345" t="str">
            <v>99</v>
          </cell>
          <cell r="D2345" t="str">
            <v>513</v>
          </cell>
          <cell r="E2345" t="str">
            <v>21</v>
          </cell>
          <cell r="F2345" t="str">
            <v>ExpenditureOtherSales PromotionV/S-Bajaj 2Wheeler</v>
          </cell>
          <cell r="H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A2346" t="str">
            <v>509951322</v>
          </cell>
          <cell r="B2346" t="str">
            <v>50</v>
          </cell>
          <cell r="C2346" t="str">
            <v>99</v>
          </cell>
          <cell r="D2346" t="str">
            <v>513</v>
          </cell>
          <cell r="E2346" t="str">
            <v>22</v>
          </cell>
          <cell r="F2346" t="str">
            <v>ExpenditureOtherSales PromotionV/S-Bajaj 3Wheeler</v>
          </cell>
          <cell r="H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A2347" t="str">
            <v>509951399</v>
          </cell>
          <cell r="B2347" t="str">
            <v>50</v>
          </cell>
          <cell r="C2347" t="str">
            <v>99</v>
          </cell>
          <cell r="D2347" t="str">
            <v>513</v>
          </cell>
          <cell r="E2347" t="str">
            <v>99</v>
          </cell>
          <cell r="F2347" t="str">
            <v>ExpenditureOtherSales PromotionGeneral</v>
          </cell>
          <cell r="H2347" t="str">
            <v/>
          </cell>
          <cell r="I2347" t="str">
            <v/>
          </cell>
          <cell r="J2347">
            <v>0</v>
          </cell>
          <cell r="K2347">
            <v>0</v>
          </cell>
          <cell r="L2347">
            <v>0</v>
          </cell>
        </row>
        <row r="2348">
          <cell r="A2348" t="str">
            <v>509951499</v>
          </cell>
          <cell r="B2348" t="str">
            <v>50</v>
          </cell>
          <cell r="C2348" t="str">
            <v>99</v>
          </cell>
          <cell r="D2348" t="str">
            <v>514</v>
          </cell>
          <cell r="E2348" t="str">
            <v>99</v>
          </cell>
          <cell r="F2348" t="str">
            <v>ExpenditureOtherCommissionGeneral</v>
          </cell>
          <cell r="H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A2349" t="str">
            <v>509951599</v>
          </cell>
          <cell r="B2349" t="str">
            <v>50</v>
          </cell>
          <cell r="C2349" t="str">
            <v>99</v>
          </cell>
          <cell r="D2349" t="str">
            <v>515</v>
          </cell>
          <cell r="E2349" t="str">
            <v>99</v>
          </cell>
          <cell r="F2349" t="str">
            <v>ExpenditureOtherGifts &amp; ComplementsGeneral</v>
          </cell>
          <cell r="H2349" t="str">
            <v/>
          </cell>
          <cell r="I2349" t="str">
            <v/>
          </cell>
          <cell r="J2349">
            <v>0</v>
          </cell>
          <cell r="K2349">
            <v>0</v>
          </cell>
          <cell r="L2349">
            <v>0</v>
          </cell>
        </row>
        <row r="2350">
          <cell r="A2350" t="str">
            <v>509951699</v>
          </cell>
          <cell r="B2350" t="str">
            <v>50</v>
          </cell>
          <cell r="C2350" t="str">
            <v>99</v>
          </cell>
          <cell r="D2350" t="str">
            <v>516</v>
          </cell>
          <cell r="E2350" t="str">
            <v>99</v>
          </cell>
          <cell r="F2350" t="str">
            <v>ExpenditureOtherTelephoneGeneral</v>
          </cell>
          <cell r="H2350">
            <v>847970.75</v>
          </cell>
          <cell r="I2350" t="str">
            <v/>
          </cell>
          <cell r="J2350">
            <v>847970.75</v>
          </cell>
          <cell r="K2350">
            <v>-295495.57</v>
          </cell>
          <cell r="L2350">
            <v>552475.17999999993</v>
          </cell>
        </row>
        <row r="2351">
          <cell r="A2351" t="str">
            <v>509951799</v>
          </cell>
          <cell r="B2351" t="str">
            <v>50</v>
          </cell>
          <cell r="C2351" t="str">
            <v>99</v>
          </cell>
          <cell r="D2351" t="str">
            <v>517</v>
          </cell>
          <cell r="E2351" t="str">
            <v>99</v>
          </cell>
          <cell r="F2351" t="str">
            <v>ExpenditureOtherFax ChargesGeneral</v>
          </cell>
          <cell r="H2351" t="str">
            <v/>
          </cell>
          <cell r="I2351" t="str">
            <v/>
          </cell>
          <cell r="J2351">
            <v>0</v>
          </cell>
          <cell r="K2351">
            <v>0</v>
          </cell>
          <cell r="L2351">
            <v>0</v>
          </cell>
        </row>
        <row r="2352">
          <cell r="A2352" t="str">
            <v>509951899</v>
          </cell>
          <cell r="B2352" t="str">
            <v>50</v>
          </cell>
          <cell r="C2352" t="str">
            <v>99</v>
          </cell>
          <cell r="D2352" t="str">
            <v>518</v>
          </cell>
          <cell r="E2352" t="str">
            <v>99</v>
          </cell>
          <cell r="F2352" t="str">
            <v>ExpenditureOtherInsuranceGeneral</v>
          </cell>
          <cell r="H2352">
            <v>38454.19</v>
          </cell>
          <cell r="I2352" t="str">
            <v/>
          </cell>
          <cell r="J2352">
            <v>38454.19</v>
          </cell>
          <cell r="K2352">
            <v>0</v>
          </cell>
          <cell r="L2352">
            <v>38454.19</v>
          </cell>
        </row>
        <row r="2353">
          <cell r="A2353" t="str">
            <v>509951999</v>
          </cell>
          <cell r="B2353" t="str">
            <v>50</v>
          </cell>
          <cell r="C2353" t="str">
            <v>99</v>
          </cell>
          <cell r="D2353" t="str">
            <v>519</v>
          </cell>
          <cell r="E2353" t="str">
            <v>99</v>
          </cell>
          <cell r="F2353" t="str">
            <v>ExpenditureOtherRenewals &amp; LicensesGeneral</v>
          </cell>
          <cell r="H2353">
            <v>45400</v>
          </cell>
          <cell r="I2353" t="str">
            <v/>
          </cell>
          <cell r="J2353">
            <v>45400</v>
          </cell>
          <cell r="K2353">
            <v>0</v>
          </cell>
          <cell r="L2353">
            <v>45400</v>
          </cell>
        </row>
        <row r="2354">
          <cell r="A2354" t="str">
            <v>509952099</v>
          </cell>
          <cell r="B2354" t="str">
            <v>50</v>
          </cell>
          <cell r="C2354" t="str">
            <v>99</v>
          </cell>
          <cell r="D2354" t="str">
            <v>520</v>
          </cell>
          <cell r="E2354" t="str">
            <v>99</v>
          </cell>
          <cell r="F2354" t="str">
            <v>ExpenditureOtherCharity &amp; DonationGeneral</v>
          </cell>
          <cell r="H2354">
            <v>278937.95</v>
          </cell>
          <cell r="I2354" t="str">
            <v/>
          </cell>
          <cell r="J2354">
            <v>278937.95</v>
          </cell>
          <cell r="K2354">
            <v>0</v>
          </cell>
          <cell r="L2354">
            <v>278937.95</v>
          </cell>
        </row>
        <row r="2355">
          <cell r="A2355" t="str">
            <v>509952199</v>
          </cell>
          <cell r="B2355" t="str">
            <v>50</v>
          </cell>
          <cell r="C2355" t="str">
            <v>99</v>
          </cell>
          <cell r="D2355" t="str">
            <v>521</v>
          </cell>
          <cell r="E2355" t="str">
            <v>99</v>
          </cell>
          <cell r="F2355" t="str">
            <v>ExpenditureOtherEntertainmentGeneral</v>
          </cell>
          <cell r="H2355">
            <v>30113.25</v>
          </cell>
          <cell r="I2355" t="str">
            <v/>
          </cell>
          <cell r="J2355">
            <v>30113.25</v>
          </cell>
          <cell r="K2355">
            <v>0</v>
          </cell>
          <cell r="L2355">
            <v>30113.25</v>
          </cell>
        </row>
        <row r="2356">
          <cell r="A2356" t="str">
            <v>509952299</v>
          </cell>
          <cell r="B2356" t="str">
            <v>50</v>
          </cell>
          <cell r="C2356" t="str">
            <v>99</v>
          </cell>
          <cell r="D2356" t="str">
            <v>522</v>
          </cell>
          <cell r="E2356" t="str">
            <v>99</v>
          </cell>
          <cell r="F2356" t="str">
            <v>ExpenditureOtherBuilding MaintenanceGeneral</v>
          </cell>
          <cell r="H2356">
            <v>62755.32</v>
          </cell>
          <cell r="I2356" t="str">
            <v/>
          </cell>
          <cell r="J2356">
            <v>62755.32</v>
          </cell>
          <cell r="K2356">
            <v>0</v>
          </cell>
          <cell r="L2356">
            <v>62755.32</v>
          </cell>
        </row>
        <row r="2357">
          <cell r="A2357" t="str">
            <v>509952399</v>
          </cell>
          <cell r="B2357" t="str">
            <v>50</v>
          </cell>
          <cell r="C2357" t="str">
            <v>99</v>
          </cell>
          <cell r="D2357" t="str">
            <v>523</v>
          </cell>
          <cell r="E2357" t="str">
            <v>99</v>
          </cell>
          <cell r="F2357" t="str">
            <v>ExpenditureOtherStationeryGeneral</v>
          </cell>
          <cell r="H2357">
            <v>195</v>
          </cell>
          <cell r="I2357" t="str">
            <v/>
          </cell>
          <cell r="J2357">
            <v>195</v>
          </cell>
          <cell r="K2357">
            <v>0</v>
          </cell>
          <cell r="L2357">
            <v>195</v>
          </cell>
        </row>
        <row r="2358">
          <cell r="A2358" t="str">
            <v>509952499</v>
          </cell>
          <cell r="B2358" t="str">
            <v>50</v>
          </cell>
          <cell r="C2358" t="str">
            <v>99</v>
          </cell>
          <cell r="D2358" t="str">
            <v>524</v>
          </cell>
          <cell r="E2358" t="str">
            <v>99</v>
          </cell>
          <cell r="F2358" t="str">
            <v>ExpenditureOtherPostage &amp; StampsGeneral</v>
          </cell>
          <cell r="H2358">
            <v>500.5</v>
          </cell>
          <cell r="I2358" t="str">
            <v/>
          </cell>
          <cell r="J2358">
            <v>500.5</v>
          </cell>
          <cell r="K2358">
            <v>0</v>
          </cell>
          <cell r="L2358">
            <v>500.5</v>
          </cell>
        </row>
        <row r="2359">
          <cell r="A2359" t="str">
            <v>509952599</v>
          </cell>
          <cell r="B2359" t="str">
            <v>50</v>
          </cell>
          <cell r="C2359" t="str">
            <v>99</v>
          </cell>
          <cell r="D2359" t="str">
            <v>525</v>
          </cell>
          <cell r="E2359" t="str">
            <v>99</v>
          </cell>
          <cell r="F2359" t="str">
            <v>ExpenditureOtherPrintingGeneral</v>
          </cell>
          <cell r="H2359" t="str">
            <v/>
          </cell>
          <cell r="I2359" t="str">
            <v/>
          </cell>
          <cell r="J2359">
            <v>0</v>
          </cell>
          <cell r="K2359">
            <v>0</v>
          </cell>
          <cell r="L2359">
            <v>0</v>
          </cell>
        </row>
        <row r="2360">
          <cell r="A2360" t="str">
            <v>509952699</v>
          </cell>
          <cell r="B2360" t="str">
            <v>50</v>
          </cell>
          <cell r="C2360" t="str">
            <v>99</v>
          </cell>
          <cell r="D2360" t="str">
            <v>526</v>
          </cell>
          <cell r="E2360" t="str">
            <v>99</v>
          </cell>
          <cell r="F2360" t="str">
            <v>ExpenditureOtherMagazines &amp; PeriodicalsGeneral</v>
          </cell>
          <cell r="H2360">
            <v>381682.12</v>
          </cell>
          <cell r="I2360" t="str">
            <v/>
          </cell>
          <cell r="J2360">
            <v>381682.12</v>
          </cell>
          <cell r="K2360">
            <v>0</v>
          </cell>
          <cell r="L2360">
            <v>381682.12</v>
          </cell>
        </row>
        <row r="2361">
          <cell r="A2361" t="str">
            <v>509952799</v>
          </cell>
          <cell r="B2361" t="str">
            <v>50</v>
          </cell>
          <cell r="C2361" t="str">
            <v>99</v>
          </cell>
          <cell r="D2361" t="str">
            <v>527</v>
          </cell>
          <cell r="E2361" t="str">
            <v>99</v>
          </cell>
          <cell r="F2361" t="str">
            <v>ExpenditureOtherRefreshmentsGeneral</v>
          </cell>
          <cell r="H2361">
            <v>3171</v>
          </cell>
          <cell r="I2361" t="str">
            <v/>
          </cell>
          <cell r="J2361">
            <v>3171</v>
          </cell>
          <cell r="K2361">
            <v>0</v>
          </cell>
          <cell r="L2361">
            <v>3171</v>
          </cell>
        </row>
        <row r="2362">
          <cell r="A2362" t="str">
            <v>509952851</v>
          </cell>
          <cell r="B2362" t="str">
            <v>50</v>
          </cell>
          <cell r="C2362" t="str">
            <v>99</v>
          </cell>
          <cell r="D2362" t="str">
            <v>528</v>
          </cell>
          <cell r="E2362" t="str">
            <v>51</v>
          </cell>
          <cell r="F2362" t="str">
            <v>ExpenditureOtherMiscellaneousGeneral Stores</v>
          </cell>
          <cell r="H2362" t="str">
            <v/>
          </cell>
          <cell r="I2362" t="str">
            <v/>
          </cell>
          <cell r="J2362">
            <v>0</v>
          </cell>
          <cell r="K2362">
            <v>0</v>
          </cell>
          <cell r="L2362">
            <v>0</v>
          </cell>
        </row>
        <row r="2363">
          <cell r="A2363" t="str">
            <v>509952852</v>
          </cell>
          <cell r="B2363" t="str">
            <v>50</v>
          </cell>
          <cell r="C2363" t="str">
            <v>99</v>
          </cell>
          <cell r="D2363" t="str">
            <v>528</v>
          </cell>
          <cell r="E2363" t="str">
            <v>52</v>
          </cell>
          <cell r="F2363" t="str">
            <v>ExpenditureOtherMiscellaneousOil Stores</v>
          </cell>
          <cell r="H2363" t="str">
            <v/>
          </cell>
          <cell r="I2363" t="str">
            <v/>
          </cell>
          <cell r="J2363">
            <v>0</v>
          </cell>
          <cell r="K2363">
            <v>0</v>
          </cell>
          <cell r="L2363">
            <v>0</v>
          </cell>
        </row>
        <row r="2364">
          <cell r="A2364" t="str">
            <v>509952890</v>
          </cell>
          <cell r="B2364" t="str">
            <v>50</v>
          </cell>
          <cell r="C2364" t="str">
            <v>99</v>
          </cell>
          <cell r="D2364" t="str">
            <v>528</v>
          </cell>
          <cell r="E2364" t="str">
            <v>90</v>
          </cell>
          <cell r="F2364" t="str">
            <v>ExpenditureOtherMiscellaneousGeneral Spares</v>
          </cell>
          <cell r="H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A2365" t="str">
            <v>509952899</v>
          </cell>
          <cell r="B2365" t="str">
            <v>50</v>
          </cell>
          <cell r="C2365" t="str">
            <v>99</v>
          </cell>
          <cell r="D2365" t="str">
            <v>528</v>
          </cell>
          <cell r="E2365" t="str">
            <v>99</v>
          </cell>
          <cell r="F2365" t="str">
            <v>ExpenditureOtherMiscellaneousGeneral</v>
          </cell>
          <cell r="H2365">
            <v>1452</v>
          </cell>
          <cell r="I2365" t="str">
            <v/>
          </cell>
          <cell r="J2365">
            <v>1452</v>
          </cell>
          <cell r="K2365">
            <v>0</v>
          </cell>
          <cell r="L2365">
            <v>1452</v>
          </cell>
        </row>
        <row r="2366">
          <cell r="A2366" t="str">
            <v>509952999</v>
          </cell>
          <cell r="B2366" t="str">
            <v>50</v>
          </cell>
          <cell r="C2366" t="str">
            <v>99</v>
          </cell>
          <cell r="D2366" t="str">
            <v>529</v>
          </cell>
          <cell r="E2366" t="str">
            <v>99</v>
          </cell>
          <cell r="F2366" t="str">
            <v>ExpenditureOtherAdvertisingGeneral</v>
          </cell>
          <cell r="H2366">
            <v>18029.36</v>
          </cell>
          <cell r="I2366" t="str">
            <v/>
          </cell>
          <cell r="J2366">
            <v>18029.36</v>
          </cell>
          <cell r="K2366">
            <v>0</v>
          </cell>
          <cell r="L2366">
            <v>18029.36</v>
          </cell>
        </row>
        <row r="2367">
          <cell r="A2367" t="str">
            <v>509953099</v>
          </cell>
          <cell r="B2367" t="str">
            <v>50</v>
          </cell>
          <cell r="C2367" t="str">
            <v>99</v>
          </cell>
          <cell r="D2367" t="str">
            <v>530</v>
          </cell>
          <cell r="E2367" t="str">
            <v>99</v>
          </cell>
          <cell r="F2367" t="str">
            <v>ExpenditureOtherPlant &amp; Machinery MaintenanceGeneral</v>
          </cell>
          <cell r="H2367">
            <v>184602.7</v>
          </cell>
          <cell r="I2367" t="str">
            <v/>
          </cell>
          <cell r="J2367">
            <v>184602.7</v>
          </cell>
          <cell r="K2367">
            <v>0</v>
          </cell>
          <cell r="L2367">
            <v>184602.7</v>
          </cell>
        </row>
        <row r="2368">
          <cell r="A2368" t="str">
            <v>509953199</v>
          </cell>
          <cell r="B2368" t="str">
            <v>50</v>
          </cell>
          <cell r="C2368" t="str">
            <v>99</v>
          </cell>
          <cell r="D2368" t="str">
            <v>531</v>
          </cell>
          <cell r="E2368" t="str">
            <v>99</v>
          </cell>
          <cell r="F2368" t="str">
            <v>ExpenditureOtherProfessional FeesGeneral</v>
          </cell>
          <cell r="H2368">
            <v>151406.82999999999</v>
          </cell>
          <cell r="I2368" t="str">
            <v/>
          </cell>
          <cell r="J2368">
            <v>151406.82999999999</v>
          </cell>
          <cell r="K2368">
            <v>0</v>
          </cell>
          <cell r="L2368">
            <v>151406.82999999999</v>
          </cell>
        </row>
        <row r="2369">
          <cell r="A2369" t="str">
            <v>509953299</v>
          </cell>
          <cell r="B2369" t="str">
            <v>50</v>
          </cell>
          <cell r="C2369" t="str">
            <v>99</v>
          </cell>
          <cell r="D2369" t="str">
            <v>532</v>
          </cell>
          <cell r="E2369" t="str">
            <v>99</v>
          </cell>
          <cell r="F2369" t="str">
            <v>ExpenditureOtherLegal ExpensesGeneral</v>
          </cell>
          <cell r="H2369" t="str">
            <v/>
          </cell>
          <cell r="I2369" t="str">
            <v/>
          </cell>
          <cell r="J2369">
            <v>0</v>
          </cell>
          <cell r="K2369">
            <v>0</v>
          </cell>
          <cell r="L2369">
            <v>0</v>
          </cell>
        </row>
        <row r="2370">
          <cell r="A2370" t="str">
            <v>509953399</v>
          </cell>
          <cell r="B2370" t="str">
            <v>50</v>
          </cell>
          <cell r="C2370" t="str">
            <v>99</v>
          </cell>
          <cell r="D2370" t="str">
            <v>533</v>
          </cell>
          <cell r="E2370" t="str">
            <v>99</v>
          </cell>
          <cell r="F2370" t="str">
            <v>ExpenditureOtherAudit FeesGeneral</v>
          </cell>
          <cell r="H2370" t="str">
            <v/>
          </cell>
          <cell r="I2370" t="str">
            <v/>
          </cell>
          <cell r="J2370">
            <v>0</v>
          </cell>
          <cell r="K2370">
            <v>0</v>
          </cell>
          <cell r="L2370">
            <v>0</v>
          </cell>
        </row>
        <row r="2371">
          <cell r="A2371" t="str">
            <v>509953499</v>
          </cell>
          <cell r="B2371" t="str">
            <v>50</v>
          </cell>
          <cell r="C2371" t="str">
            <v>99</v>
          </cell>
          <cell r="D2371" t="str">
            <v>534</v>
          </cell>
          <cell r="E2371" t="str">
            <v>99</v>
          </cell>
          <cell r="F2371" t="str">
            <v>ExpenditureOtherMedical &amp; TeaGeneral</v>
          </cell>
          <cell r="H2371">
            <v>145676.82999999999</v>
          </cell>
          <cell r="I2371" t="str">
            <v/>
          </cell>
          <cell r="J2371">
            <v>145676.82999999999</v>
          </cell>
          <cell r="K2371">
            <v>0</v>
          </cell>
          <cell r="L2371">
            <v>145676.82999999999</v>
          </cell>
        </row>
        <row r="2372">
          <cell r="A2372" t="str">
            <v>509953599</v>
          </cell>
          <cell r="B2372" t="str">
            <v>50</v>
          </cell>
          <cell r="C2372" t="str">
            <v>99</v>
          </cell>
          <cell r="D2372" t="str">
            <v>535</v>
          </cell>
          <cell r="E2372" t="str">
            <v>99</v>
          </cell>
          <cell r="F2372" t="str">
            <v>ExpenditureOtherSecurity ChargesGeneral</v>
          </cell>
          <cell r="H2372">
            <v>130978.66</v>
          </cell>
          <cell r="I2372" t="str">
            <v/>
          </cell>
          <cell r="J2372">
            <v>130978.66</v>
          </cell>
          <cell r="K2372">
            <v>0</v>
          </cell>
          <cell r="L2372">
            <v>130978.66</v>
          </cell>
        </row>
        <row r="2373">
          <cell r="A2373" t="str">
            <v>509953799</v>
          </cell>
          <cell r="B2373" t="str">
            <v>50</v>
          </cell>
          <cell r="C2373" t="str">
            <v>99</v>
          </cell>
          <cell r="D2373" t="str">
            <v>537</v>
          </cell>
          <cell r="E2373" t="str">
            <v>99</v>
          </cell>
          <cell r="F2373" t="str">
            <v>ExpenditureOtherStock Write-offGeneral</v>
          </cell>
          <cell r="H2373" t="str">
            <v/>
          </cell>
          <cell r="I2373" t="str">
            <v/>
          </cell>
          <cell r="J2373">
            <v>0</v>
          </cell>
          <cell r="K2373">
            <v>0</v>
          </cell>
          <cell r="L2373">
            <v>0</v>
          </cell>
        </row>
        <row r="2374">
          <cell r="A2374" t="str">
            <v>509953899</v>
          </cell>
          <cell r="B2374" t="str">
            <v>50</v>
          </cell>
          <cell r="C2374" t="str">
            <v>99</v>
          </cell>
          <cell r="D2374" t="str">
            <v>538</v>
          </cell>
          <cell r="E2374" t="str">
            <v>99</v>
          </cell>
          <cell r="F2374" t="str">
            <v>ExpenditureOtherBad DebtsGeneral</v>
          </cell>
          <cell r="H2374" t="str">
            <v/>
          </cell>
          <cell r="I2374" t="str">
            <v/>
          </cell>
          <cell r="J2374">
            <v>0</v>
          </cell>
          <cell r="K2374">
            <v>0</v>
          </cell>
          <cell r="L2374">
            <v>0</v>
          </cell>
        </row>
        <row r="2375">
          <cell r="A2375" t="str">
            <v>509953999</v>
          </cell>
          <cell r="B2375" t="str">
            <v>50</v>
          </cell>
          <cell r="C2375" t="str">
            <v>99</v>
          </cell>
          <cell r="D2375" t="str">
            <v>539</v>
          </cell>
          <cell r="E2375" t="str">
            <v>99</v>
          </cell>
          <cell r="F2375" t="str">
            <v>ExpenditureOtherCash LossesGeneral</v>
          </cell>
          <cell r="H2375" t="str">
            <v/>
          </cell>
          <cell r="I2375" t="str">
            <v/>
          </cell>
          <cell r="J2375">
            <v>0</v>
          </cell>
          <cell r="K2375">
            <v>0</v>
          </cell>
          <cell r="L2375">
            <v>0</v>
          </cell>
        </row>
        <row r="2376">
          <cell r="A2376" t="str">
            <v>509954099</v>
          </cell>
          <cell r="B2376" t="str">
            <v>50</v>
          </cell>
          <cell r="C2376" t="str">
            <v>99</v>
          </cell>
          <cell r="D2376" t="str">
            <v>540</v>
          </cell>
          <cell r="E2376" t="str">
            <v>99</v>
          </cell>
          <cell r="F2376" t="str">
            <v>ExpenditureOtherIncome tax Current YearGeneral</v>
          </cell>
          <cell r="H2376" t="str">
            <v/>
          </cell>
          <cell r="I2376" t="str">
            <v/>
          </cell>
          <cell r="J2376">
            <v>0</v>
          </cell>
          <cell r="K2376">
            <v>0</v>
          </cell>
          <cell r="L2376">
            <v>0</v>
          </cell>
        </row>
        <row r="2377">
          <cell r="A2377" t="str">
            <v>509954299</v>
          </cell>
          <cell r="B2377" t="str">
            <v>50</v>
          </cell>
          <cell r="C2377" t="str">
            <v>99</v>
          </cell>
          <cell r="D2377" t="str">
            <v>542</v>
          </cell>
          <cell r="E2377" t="str">
            <v>99</v>
          </cell>
          <cell r="F2377" t="str">
            <v>ExpenditureOtherTT/GSTGeneral</v>
          </cell>
          <cell r="H2377" t="str">
            <v/>
          </cell>
          <cell r="I2377" t="str">
            <v/>
          </cell>
          <cell r="J2377">
            <v>0</v>
          </cell>
          <cell r="K2377">
            <v>0</v>
          </cell>
          <cell r="L2377">
            <v>0</v>
          </cell>
        </row>
        <row r="2378">
          <cell r="A2378" t="str">
            <v>509954599</v>
          </cell>
          <cell r="B2378" t="str">
            <v>50</v>
          </cell>
          <cell r="C2378" t="str">
            <v>99</v>
          </cell>
          <cell r="D2378" t="str">
            <v>545</v>
          </cell>
          <cell r="E2378" t="str">
            <v>99</v>
          </cell>
          <cell r="F2378" t="str">
            <v>ExpenditureOtherLanding ChargesGeneral</v>
          </cell>
          <cell r="H2378" t="str">
            <v/>
          </cell>
          <cell r="I2378" t="str">
            <v/>
          </cell>
          <cell r="J2378">
            <v>0</v>
          </cell>
          <cell r="K2378">
            <v>0</v>
          </cell>
          <cell r="L2378">
            <v>0</v>
          </cell>
        </row>
        <row r="2379">
          <cell r="A2379" t="str">
            <v>509954699</v>
          </cell>
          <cell r="B2379" t="str">
            <v>50</v>
          </cell>
          <cell r="C2379" t="str">
            <v>99</v>
          </cell>
          <cell r="D2379" t="str">
            <v>546</v>
          </cell>
          <cell r="E2379" t="str">
            <v>99</v>
          </cell>
          <cell r="F2379" t="str">
            <v>ExpenditureOtherImport Loan InterestGeneral</v>
          </cell>
          <cell r="H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A2380" t="str">
            <v>509954799</v>
          </cell>
          <cell r="B2380" t="str">
            <v>50</v>
          </cell>
          <cell r="C2380" t="str">
            <v>99</v>
          </cell>
          <cell r="D2380" t="str">
            <v>547</v>
          </cell>
          <cell r="E2380" t="str">
            <v>99</v>
          </cell>
          <cell r="F2380" t="str">
            <v>ExpenditureOtherOverdraft InterestGeneral</v>
          </cell>
          <cell r="H2380">
            <v>194673.43</v>
          </cell>
          <cell r="I2380" t="str">
            <v/>
          </cell>
          <cell r="J2380">
            <v>194673.43</v>
          </cell>
          <cell r="K2380">
            <v>0</v>
          </cell>
          <cell r="L2380">
            <v>194673.43</v>
          </cell>
        </row>
        <row r="2381">
          <cell r="A2381" t="str">
            <v>509954899</v>
          </cell>
          <cell r="B2381" t="str">
            <v>50</v>
          </cell>
          <cell r="C2381" t="str">
            <v>99</v>
          </cell>
          <cell r="D2381" t="str">
            <v>548</v>
          </cell>
          <cell r="E2381" t="str">
            <v>99</v>
          </cell>
          <cell r="F2381" t="str">
            <v>ExpenditureOtherBank ChargesGeneral</v>
          </cell>
          <cell r="H2381">
            <v>455168.5</v>
          </cell>
          <cell r="I2381">
            <v>6645.67</v>
          </cell>
          <cell r="J2381">
            <v>448522.83</v>
          </cell>
          <cell r="K2381">
            <v>0</v>
          </cell>
          <cell r="L2381">
            <v>448522.83</v>
          </cell>
        </row>
        <row r="2382">
          <cell r="A2382" t="str">
            <v>509954999</v>
          </cell>
          <cell r="B2382" t="str">
            <v>50</v>
          </cell>
          <cell r="C2382" t="str">
            <v>99</v>
          </cell>
          <cell r="D2382" t="str">
            <v>549</v>
          </cell>
          <cell r="E2382" t="str">
            <v>99</v>
          </cell>
          <cell r="F2382" t="str">
            <v>ExpenditureOtherSales OverheadsGeneral</v>
          </cell>
          <cell r="H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A2383" t="str">
            <v>509955099</v>
          </cell>
          <cell r="B2383" t="str">
            <v>50</v>
          </cell>
          <cell r="C2383" t="str">
            <v>99</v>
          </cell>
          <cell r="D2383" t="str">
            <v>550</v>
          </cell>
          <cell r="E2383" t="str">
            <v>99</v>
          </cell>
          <cell r="F2383" t="str">
            <v>ExpenditureOtherOffice Equipment MaintenanceGeneral</v>
          </cell>
          <cell r="H2383">
            <v>238399.12</v>
          </cell>
          <cell r="I2383" t="str">
            <v/>
          </cell>
          <cell r="J2383">
            <v>238399.12</v>
          </cell>
          <cell r="K2383">
            <v>0</v>
          </cell>
          <cell r="L2383">
            <v>238399.12</v>
          </cell>
        </row>
        <row r="2384">
          <cell r="A2384" t="str">
            <v>509955199</v>
          </cell>
          <cell r="B2384" t="str">
            <v>50</v>
          </cell>
          <cell r="C2384" t="str">
            <v>99</v>
          </cell>
          <cell r="D2384" t="str">
            <v>551</v>
          </cell>
          <cell r="E2384" t="str">
            <v>99</v>
          </cell>
          <cell r="F2384" t="str">
            <v>ExpenditureOtherStamp DutyGeneral</v>
          </cell>
          <cell r="H2384" t="str">
            <v/>
          </cell>
          <cell r="I2384" t="str">
            <v/>
          </cell>
          <cell r="J2384">
            <v>0</v>
          </cell>
          <cell r="K2384">
            <v>0</v>
          </cell>
          <cell r="L2384">
            <v>0</v>
          </cell>
        </row>
        <row r="2385">
          <cell r="A2385" t="str">
            <v>509955299</v>
          </cell>
          <cell r="B2385" t="str">
            <v>50</v>
          </cell>
          <cell r="C2385" t="str">
            <v>99</v>
          </cell>
          <cell r="D2385" t="str">
            <v>552</v>
          </cell>
          <cell r="E2385" t="str">
            <v>99</v>
          </cell>
          <cell r="F2385" t="str">
            <v>ExpenditureOtherExcise DutyGeneral</v>
          </cell>
          <cell r="H2385" t="str">
            <v/>
          </cell>
          <cell r="I2385" t="str">
            <v/>
          </cell>
          <cell r="J2385">
            <v>0</v>
          </cell>
          <cell r="K2385">
            <v>0</v>
          </cell>
          <cell r="L2385">
            <v>0</v>
          </cell>
        </row>
        <row r="2386">
          <cell r="A2386" t="str">
            <v>509955399</v>
          </cell>
          <cell r="B2386" t="str">
            <v>50</v>
          </cell>
          <cell r="C2386" t="str">
            <v>99</v>
          </cell>
          <cell r="D2386" t="str">
            <v>553</v>
          </cell>
          <cell r="E2386" t="str">
            <v>99</v>
          </cell>
          <cell r="F2386" t="str">
            <v>ExpenditureOtherOther InterestGeneral</v>
          </cell>
          <cell r="H2386" t="str">
            <v/>
          </cell>
          <cell r="I2386" t="str">
            <v/>
          </cell>
          <cell r="J2386">
            <v>0</v>
          </cell>
          <cell r="K2386">
            <v>0</v>
          </cell>
          <cell r="L2386">
            <v>0</v>
          </cell>
        </row>
        <row r="2387">
          <cell r="A2387" t="str">
            <v>509955499</v>
          </cell>
          <cell r="B2387" t="str">
            <v>50</v>
          </cell>
          <cell r="C2387" t="str">
            <v>99</v>
          </cell>
          <cell r="D2387" t="str">
            <v>554</v>
          </cell>
          <cell r="E2387" t="str">
            <v>99</v>
          </cell>
          <cell r="F2387" t="str">
            <v>ExpenditureOtherOfficers Quarters - Weligama MaintenanceGeneral</v>
          </cell>
          <cell r="H2387">
            <v>96465.16</v>
          </cell>
          <cell r="I2387">
            <v>26850</v>
          </cell>
          <cell r="J2387">
            <v>69615.16</v>
          </cell>
          <cell r="K2387">
            <v>0</v>
          </cell>
          <cell r="L2387">
            <v>69615.16</v>
          </cell>
        </row>
        <row r="2388">
          <cell r="A2388" t="str">
            <v>509955599</v>
          </cell>
          <cell r="B2388" t="str">
            <v>50</v>
          </cell>
          <cell r="C2388" t="str">
            <v>99</v>
          </cell>
          <cell r="D2388" t="str">
            <v>555</v>
          </cell>
          <cell r="E2388" t="str">
            <v>99</v>
          </cell>
          <cell r="F2388" t="str">
            <v>ExpenditureOtherOfficers Quarters  - Weligama ExpensesGeneral</v>
          </cell>
          <cell r="H2388">
            <v>53206.05</v>
          </cell>
          <cell r="I2388" t="str">
            <v/>
          </cell>
          <cell r="J2388">
            <v>53206.05</v>
          </cell>
          <cell r="K2388">
            <v>0</v>
          </cell>
          <cell r="L2388">
            <v>53206.05</v>
          </cell>
        </row>
        <row r="2389">
          <cell r="A2389" t="str">
            <v>509955651</v>
          </cell>
          <cell r="B2389" t="str">
            <v>50</v>
          </cell>
          <cell r="C2389" t="str">
            <v>99</v>
          </cell>
          <cell r="D2389" t="str">
            <v>556</v>
          </cell>
          <cell r="E2389" t="str">
            <v>51</v>
          </cell>
          <cell r="F2389" t="str">
            <v>ExpenditureOtherMaintenanceGeneral Stores</v>
          </cell>
          <cell r="H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A2390" t="str">
            <v>509955699</v>
          </cell>
          <cell r="B2390" t="str">
            <v>50</v>
          </cell>
          <cell r="C2390" t="str">
            <v>99</v>
          </cell>
          <cell r="D2390" t="str">
            <v>556</v>
          </cell>
          <cell r="E2390" t="str">
            <v>99</v>
          </cell>
          <cell r="F2390" t="str">
            <v>ExpenditureOtherMaintenanceGeneral</v>
          </cell>
          <cell r="H2390">
            <v>601483.35</v>
          </cell>
          <cell r="I2390" t="str">
            <v/>
          </cell>
          <cell r="J2390">
            <v>601483.35</v>
          </cell>
          <cell r="K2390">
            <v>0</v>
          </cell>
          <cell r="L2390">
            <v>601483.35</v>
          </cell>
        </row>
        <row r="2391">
          <cell r="A2391" t="str">
            <v>509955799</v>
          </cell>
          <cell r="B2391" t="str">
            <v>50</v>
          </cell>
          <cell r="C2391" t="str">
            <v>99</v>
          </cell>
          <cell r="D2391" t="str">
            <v>557</v>
          </cell>
          <cell r="E2391" t="str">
            <v>99</v>
          </cell>
          <cell r="F2391" t="str">
            <v>ExpenditureOtherHyde Park Corner RenovationsGeneral</v>
          </cell>
          <cell r="H2391" t="str">
            <v/>
          </cell>
          <cell r="I2391" t="str">
            <v/>
          </cell>
          <cell r="J2391">
            <v>0</v>
          </cell>
          <cell r="K2391">
            <v>0</v>
          </cell>
          <cell r="L2391">
            <v>0</v>
          </cell>
        </row>
        <row r="2392">
          <cell r="A2392" t="str">
            <v>509955899</v>
          </cell>
          <cell r="B2392" t="str">
            <v>50</v>
          </cell>
          <cell r="C2392" t="str">
            <v>99</v>
          </cell>
          <cell r="D2392" t="str">
            <v>558</v>
          </cell>
          <cell r="E2392" t="str">
            <v>99</v>
          </cell>
          <cell r="F2392" t="str">
            <v>ExpenditureOtherResearch &amp; DevelopmentGeneral</v>
          </cell>
          <cell r="H2392">
            <v>133000</v>
          </cell>
          <cell r="I2392" t="str">
            <v/>
          </cell>
          <cell r="J2392">
            <v>133000</v>
          </cell>
          <cell r="K2392">
            <v>0</v>
          </cell>
          <cell r="L2392">
            <v>133000</v>
          </cell>
        </row>
        <row r="2393">
          <cell r="A2393" t="str">
            <v>509955999</v>
          </cell>
          <cell r="B2393" t="str">
            <v>50</v>
          </cell>
          <cell r="C2393" t="str">
            <v>99</v>
          </cell>
          <cell r="D2393" t="str">
            <v>559</v>
          </cell>
          <cell r="E2393" t="str">
            <v>99</v>
          </cell>
          <cell r="F2393" t="str">
            <v>ExpenditureOtherStamp DutyGeneral</v>
          </cell>
          <cell r="H2393">
            <v>105</v>
          </cell>
          <cell r="I2393" t="str">
            <v/>
          </cell>
          <cell r="J2393">
            <v>105</v>
          </cell>
          <cell r="K2393">
            <v>0</v>
          </cell>
          <cell r="L2393">
            <v>105</v>
          </cell>
        </row>
        <row r="2394">
          <cell r="A2394" t="str">
            <v>509956099</v>
          </cell>
          <cell r="B2394" t="str">
            <v>50</v>
          </cell>
          <cell r="C2394" t="str">
            <v>99</v>
          </cell>
          <cell r="D2394" t="str">
            <v>560</v>
          </cell>
          <cell r="E2394" t="str">
            <v>99</v>
          </cell>
          <cell r="F2394" t="str">
            <v>ExpenditureOtherDIVIDENDS PAIDGeneral</v>
          </cell>
          <cell r="H2394" t="str">
            <v/>
          </cell>
          <cell r="I2394" t="str">
            <v/>
          </cell>
          <cell r="J2394">
            <v>0</v>
          </cell>
          <cell r="K2394">
            <v>0</v>
          </cell>
          <cell r="L2394">
            <v>0</v>
          </cell>
        </row>
        <row r="2395">
          <cell r="A2395" t="str">
            <v>509956199</v>
          </cell>
          <cell r="B2395" t="str">
            <v>50</v>
          </cell>
          <cell r="C2395" t="str">
            <v>99</v>
          </cell>
          <cell r="D2395" t="str">
            <v>561</v>
          </cell>
          <cell r="E2395" t="str">
            <v>99</v>
          </cell>
          <cell r="F2395" t="str">
            <v>ExpenditureOtherBussiness DevelopmentGeneral</v>
          </cell>
          <cell r="H2395" t="str">
            <v/>
          </cell>
          <cell r="I2395" t="str">
            <v/>
          </cell>
          <cell r="J2395">
            <v>0</v>
          </cell>
          <cell r="K2395">
            <v>0</v>
          </cell>
          <cell r="L2395">
            <v>0</v>
          </cell>
        </row>
        <row r="2396">
          <cell r="A2396" t="str">
            <v>509956299</v>
          </cell>
          <cell r="B2396" t="str">
            <v>50</v>
          </cell>
          <cell r="C2396" t="str">
            <v>99</v>
          </cell>
          <cell r="D2396" t="str">
            <v>562</v>
          </cell>
          <cell r="E2396" t="str">
            <v>99</v>
          </cell>
          <cell r="F2396" t="str">
            <v>ExpenditureOtherTRANSFER OF INVESTMENTS TO R.P. &amp; CO. LTD.General</v>
          </cell>
          <cell r="H2396" t="str">
            <v/>
          </cell>
          <cell r="I2396" t="str">
            <v/>
          </cell>
          <cell r="J2396">
            <v>0</v>
          </cell>
          <cell r="K2396">
            <v>0</v>
          </cell>
          <cell r="L2396">
            <v>0</v>
          </cell>
        </row>
        <row r="2397">
          <cell r="A2397" t="str">
            <v>509956399</v>
          </cell>
          <cell r="B2397" t="str">
            <v>50</v>
          </cell>
          <cell r="C2397" t="str">
            <v>99</v>
          </cell>
          <cell r="D2397" t="str">
            <v>563</v>
          </cell>
          <cell r="E2397" t="str">
            <v>99</v>
          </cell>
          <cell r="F2397" t="str">
            <v>ExpenditureOtherFuel &amp; OilGeneral</v>
          </cell>
          <cell r="H2397" t="str">
            <v/>
          </cell>
          <cell r="I2397" t="str">
            <v/>
          </cell>
          <cell r="J2397">
            <v>0</v>
          </cell>
          <cell r="K2397">
            <v>0</v>
          </cell>
          <cell r="L2397">
            <v>0</v>
          </cell>
        </row>
        <row r="2398">
          <cell r="A2398" t="str">
            <v>509956499</v>
          </cell>
          <cell r="B2398" t="str">
            <v>50</v>
          </cell>
          <cell r="C2398" t="str">
            <v>99</v>
          </cell>
          <cell r="D2398" t="str">
            <v>564</v>
          </cell>
          <cell r="E2398" t="str">
            <v>99</v>
          </cell>
          <cell r="F2398" t="str">
            <v>ExpenditureOtherSystem Maintenance Charge (Additional)General</v>
          </cell>
          <cell r="H2398">
            <v>3255000</v>
          </cell>
          <cell r="I2398" t="str">
            <v/>
          </cell>
          <cell r="J2398">
            <v>3255000</v>
          </cell>
          <cell r="K2398">
            <v>0</v>
          </cell>
          <cell r="L2398">
            <v>3255000</v>
          </cell>
        </row>
        <row r="2399">
          <cell r="A2399" t="str">
            <v>509956699</v>
          </cell>
          <cell r="B2399" t="str">
            <v>50</v>
          </cell>
          <cell r="C2399" t="str">
            <v>99</v>
          </cell>
          <cell r="D2399" t="str">
            <v>566</v>
          </cell>
          <cell r="E2399" t="str">
            <v>99</v>
          </cell>
          <cell r="F2399" t="str">
            <v>ExpenditureOtherFR Connectivity ChargesGeneral</v>
          </cell>
          <cell r="H2399">
            <v>258770.04</v>
          </cell>
          <cell r="I2399" t="str">
            <v/>
          </cell>
          <cell r="J2399">
            <v>258770.04</v>
          </cell>
          <cell r="K2399">
            <v>0</v>
          </cell>
          <cell r="L2399">
            <v>258770.04</v>
          </cell>
        </row>
      </sheetData>
      <sheetData sheetId="2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eet"/>
      <sheetName val="Profit &amp; Loss"/>
      <sheetName val="fixasset"/>
      <sheetName val="schedules"/>
      <sheetName val="Grouping"/>
      <sheetName val="TB CY"/>
      <sheetName val="3rd cut"/>
      <sheetName val="SSI"/>
      <sheetName val="1stFBD"/>
      <sheetName val="1st Blore"/>
      <sheetName val="2TBFBD"/>
      <sheetName val="2TBBL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A6" t="str">
            <v>CAPITAL REDEMPTION RESERVE A/C</v>
          </cell>
          <cell r="B6">
            <v>-70000000</v>
          </cell>
          <cell r="D6">
            <v>-70000000</v>
          </cell>
          <cell r="E6">
            <v>0</v>
          </cell>
          <cell r="F6">
            <v>0</v>
          </cell>
          <cell r="G6">
            <v>-70000000</v>
          </cell>
          <cell r="H6">
            <v>0</v>
          </cell>
          <cell r="I6">
            <v>-70000000</v>
          </cell>
        </row>
        <row r="7">
          <cell r="A7" t="str">
            <v>GENERAL RESERVE</v>
          </cell>
          <cell r="B7">
            <v>-3761293</v>
          </cell>
          <cell r="D7">
            <v>-3761293</v>
          </cell>
          <cell r="E7">
            <v>0</v>
          </cell>
          <cell r="F7">
            <v>0</v>
          </cell>
          <cell r="G7">
            <v>-3761293</v>
          </cell>
          <cell r="H7">
            <v>0</v>
          </cell>
          <cell r="I7">
            <v>-3761293</v>
          </cell>
        </row>
        <row r="8">
          <cell r="A8" t="str">
            <v>PROFIT &amp; LOSS - PREVIOUS YEAR</v>
          </cell>
          <cell r="B8">
            <v>-24845057.579999998</v>
          </cell>
          <cell r="D8">
            <v>-24845057.579999998</v>
          </cell>
          <cell r="E8">
            <v>0</v>
          </cell>
          <cell r="F8">
            <v>0</v>
          </cell>
          <cell r="G8">
            <v>-24845057.579999998</v>
          </cell>
          <cell r="H8">
            <v>0</v>
          </cell>
          <cell r="I8">
            <v>-24845057.579999998</v>
          </cell>
        </row>
        <row r="9">
          <cell r="A9" t="str">
            <v>EQUITY SHARE CAPITAL</v>
          </cell>
          <cell r="B9">
            <v>-70000000</v>
          </cell>
          <cell r="D9">
            <v>-70000000</v>
          </cell>
          <cell r="E9">
            <v>0</v>
          </cell>
          <cell r="F9">
            <v>0</v>
          </cell>
          <cell r="G9">
            <v>-70000000</v>
          </cell>
          <cell r="H9">
            <v>0</v>
          </cell>
          <cell r="I9">
            <v>-70000000</v>
          </cell>
        </row>
        <row r="10">
          <cell r="A10" t="str">
            <v>DEUTSCHE BANK - O/D ACCOUNT -1013580-00-0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 t="str">
            <v>DEUTSCHE BANK - OD A/C</v>
          </cell>
          <cell r="B11">
            <v>2937128.87</v>
          </cell>
          <cell r="D11">
            <v>2937128.87</v>
          </cell>
          <cell r="E11">
            <v>-613981.12</v>
          </cell>
          <cell r="F11">
            <v>0</v>
          </cell>
          <cell r="G11">
            <v>2323147.75</v>
          </cell>
          <cell r="H11">
            <v>0</v>
          </cell>
          <cell r="I11">
            <v>2323147.75</v>
          </cell>
        </row>
        <row r="12">
          <cell r="A12" t="str">
            <v>HDFC BANK LTD</v>
          </cell>
          <cell r="B12">
            <v>-322786.77</v>
          </cell>
          <cell r="D12">
            <v>-322786.77</v>
          </cell>
          <cell r="E12">
            <v>0</v>
          </cell>
          <cell r="F12">
            <v>0</v>
          </cell>
          <cell r="G12">
            <v>-322786.77</v>
          </cell>
          <cell r="H12">
            <v>0</v>
          </cell>
          <cell r="I12">
            <v>-322786.77</v>
          </cell>
        </row>
        <row r="13">
          <cell r="A13" t="str">
            <v>STATE BANK OF PATIALA</v>
          </cell>
          <cell r="B13">
            <v>-173827.43</v>
          </cell>
          <cell r="D13">
            <v>-173827.43</v>
          </cell>
          <cell r="E13">
            <v>0</v>
          </cell>
          <cell r="F13">
            <v>0</v>
          </cell>
          <cell r="G13">
            <v>-173827.43</v>
          </cell>
          <cell r="H13">
            <v>0</v>
          </cell>
          <cell r="I13">
            <v>-173827.43</v>
          </cell>
        </row>
        <row r="14">
          <cell r="A14" t="str">
            <v>Deutsche Bank - PCL</v>
          </cell>
          <cell r="B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DEUTSCHE BANK (SHORT TERM LOAN)</v>
          </cell>
          <cell r="B15">
            <v>-28500000</v>
          </cell>
          <cell r="D15">
            <v>-28500000</v>
          </cell>
          <cell r="E15">
            <v>0</v>
          </cell>
          <cell r="F15">
            <v>0</v>
          </cell>
          <cell r="G15">
            <v>-28500000</v>
          </cell>
          <cell r="H15">
            <v>0</v>
          </cell>
          <cell r="I15">
            <v>-28500000</v>
          </cell>
        </row>
        <row r="16">
          <cell r="A16" t="str">
            <v>HDFC BANK (SHORT TERM LOAN)</v>
          </cell>
          <cell r="B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AMRIT ENTERPRISES (AMORTISATION)</v>
          </cell>
          <cell r="B17">
            <v>-6782.74</v>
          </cell>
          <cell r="D17">
            <v>-6782.74</v>
          </cell>
          <cell r="E17">
            <v>0</v>
          </cell>
          <cell r="F17">
            <v>0</v>
          </cell>
          <cell r="G17">
            <v>-6782.74</v>
          </cell>
          <cell r="H17">
            <v>0</v>
          </cell>
          <cell r="I17">
            <v>-6782.74</v>
          </cell>
        </row>
        <row r="18">
          <cell r="A18" t="str">
            <v>H.K. ENGINEERS (AMORTISATION)</v>
          </cell>
          <cell r="B18">
            <v>-1388.2</v>
          </cell>
          <cell r="D18">
            <v>-1388.2</v>
          </cell>
          <cell r="E18">
            <v>0</v>
          </cell>
          <cell r="F18">
            <v>0</v>
          </cell>
          <cell r="G18">
            <v>-1388.2</v>
          </cell>
          <cell r="H18">
            <v>0</v>
          </cell>
          <cell r="I18">
            <v>-1388.2</v>
          </cell>
        </row>
        <row r="19">
          <cell r="A19" t="str">
            <v>KISHAN ENGINEERS (AMORTISATION)</v>
          </cell>
          <cell r="B19">
            <v>-28516.799999999999</v>
          </cell>
          <cell r="D19">
            <v>-28516.799999999999</v>
          </cell>
          <cell r="E19">
            <v>0</v>
          </cell>
          <cell r="F19">
            <v>0</v>
          </cell>
          <cell r="G19">
            <v>-28516.799999999999</v>
          </cell>
          <cell r="H19">
            <v>0</v>
          </cell>
          <cell r="I19">
            <v>-28516.799999999999</v>
          </cell>
        </row>
        <row r="20">
          <cell r="A20" t="str">
            <v>MAHINDRA SONA LTD -( AMORTISATION)</v>
          </cell>
          <cell r="B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OMEGA ENTERPRISES (AMORTISATION)</v>
          </cell>
          <cell r="B21">
            <v>-1356.6</v>
          </cell>
          <cell r="D21">
            <v>-1356.6</v>
          </cell>
          <cell r="E21">
            <v>0</v>
          </cell>
          <cell r="F21">
            <v>0</v>
          </cell>
          <cell r="G21">
            <v>-1356.6</v>
          </cell>
          <cell r="H21">
            <v>0</v>
          </cell>
          <cell r="I21">
            <v>-1356.6</v>
          </cell>
        </row>
        <row r="22">
          <cell r="A22" t="str">
            <v>RASHY TOOLS (AMORTISATION)</v>
          </cell>
          <cell r="B22">
            <v>-5416.32</v>
          </cell>
          <cell r="D22">
            <v>-5416.32</v>
          </cell>
          <cell r="E22">
            <v>0</v>
          </cell>
          <cell r="F22">
            <v>0</v>
          </cell>
          <cell r="G22">
            <v>-5416.32</v>
          </cell>
          <cell r="H22">
            <v>0</v>
          </cell>
          <cell r="I22">
            <v>-5416.32</v>
          </cell>
        </row>
        <row r="23">
          <cell r="A23" t="str">
            <v>VIKAS INDUSTRIES (AMORTISATION)</v>
          </cell>
          <cell r="B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BILLS PAYABLE - (HUNDI)</v>
          </cell>
          <cell r="B24">
            <v>-203160.11</v>
          </cell>
          <cell r="D24">
            <v>-203160.11</v>
          </cell>
          <cell r="E24">
            <v>0</v>
          </cell>
          <cell r="F24">
            <v>0</v>
          </cell>
          <cell r="G24">
            <v>-203160.11</v>
          </cell>
          <cell r="H24">
            <v>0</v>
          </cell>
          <cell r="I24">
            <v>-203160.11</v>
          </cell>
        </row>
        <row r="25">
          <cell r="A25" t="str">
            <v>PROVISION FOR CCL</v>
          </cell>
          <cell r="B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 t="str">
            <v>PROVISION FOR EXPENSES</v>
          </cell>
          <cell r="B26">
            <v>-1618342.34</v>
          </cell>
          <cell r="C26">
            <v>-1475324</v>
          </cell>
          <cell r="D26">
            <v>-3093666.34</v>
          </cell>
          <cell r="E26">
            <v>-862049.12</v>
          </cell>
          <cell r="F26">
            <v>1354500</v>
          </cell>
          <cell r="G26">
            <v>-2480391.46</v>
          </cell>
          <cell r="H26">
            <v>-120824</v>
          </cell>
          <cell r="I26">
            <v>-2601215.46</v>
          </cell>
        </row>
        <row r="27">
          <cell r="A27" t="str">
            <v>Bonus Payable</v>
          </cell>
          <cell r="B27">
            <v>-672490</v>
          </cell>
          <cell r="D27">
            <v>-672490</v>
          </cell>
          <cell r="E27">
            <v>0</v>
          </cell>
          <cell r="F27">
            <v>0</v>
          </cell>
          <cell r="G27">
            <v>-672490</v>
          </cell>
          <cell r="H27">
            <v>0</v>
          </cell>
          <cell r="I27">
            <v>-672490</v>
          </cell>
        </row>
        <row r="28">
          <cell r="A28" t="str">
            <v>BIRLA GLOBAL ASSET FINANCE CO. - SALARY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ESCORTS EMPLOYEES WELFARE LTD-SALARY</v>
          </cell>
          <cell r="B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ESCORTS FINANCE LTD - SALARY</v>
          </cell>
          <cell r="B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G.G.B. LOAN</v>
          </cell>
          <cell r="B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LIFE INSURANCE CORP- SALARY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PROVISION FOR SALARY</v>
          </cell>
          <cell r="B33">
            <v>-320958</v>
          </cell>
          <cell r="D33">
            <v>-320958</v>
          </cell>
          <cell r="E33">
            <v>0</v>
          </cell>
          <cell r="F33">
            <v>0</v>
          </cell>
          <cell r="G33">
            <v>-320958</v>
          </cell>
          <cell r="H33">
            <v>0</v>
          </cell>
          <cell r="I33">
            <v>-320958</v>
          </cell>
        </row>
        <row r="34">
          <cell r="A34" t="str">
            <v>SALARY PAYABLE</v>
          </cell>
          <cell r="B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UNPAID BONUS (1999-2000)</v>
          </cell>
          <cell r="B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UNPAID BONUS -(2000-2001)</v>
          </cell>
          <cell r="B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 t="str">
            <v>UNPAID BONUS - 2001-2002</v>
          </cell>
          <cell r="B37">
            <v>-27160</v>
          </cell>
          <cell r="D37">
            <v>-27160</v>
          </cell>
          <cell r="E37">
            <v>0</v>
          </cell>
          <cell r="F37">
            <v>0</v>
          </cell>
          <cell r="G37">
            <v>-27160</v>
          </cell>
          <cell r="H37">
            <v>0</v>
          </cell>
          <cell r="I37">
            <v>-27160</v>
          </cell>
        </row>
        <row r="38">
          <cell r="A38" t="str">
            <v>UNPAID SALARY (1999-2000)</v>
          </cell>
          <cell r="B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A39" t="str">
            <v>UNPAID SALARY(2000-2001)</v>
          </cell>
          <cell r="B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UNPAID SALARY - (2001-2002)</v>
          </cell>
          <cell r="B40">
            <v>-6690</v>
          </cell>
          <cell r="D40">
            <v>-6690</v>
          </cell>
          <cell r="E40">
            <v>0</v>
          </cell>
          <cell r="F40">
            <v>0</v>
          </cell>
          <cell r="G40">
            <v>-6690</v>
          </cell>
          <cell r="H40">
            <v>0</v>
          </cell>
          <cell r="I40">
            <v>-6690</v>
          </cell>
        </row>
        <row r="41">
          <cell r="A41" t="str">
            <v>UNPAID SALARY 2002-2003</v>
          </cell>
          <cell r="B41">
            <v>-14430</v>
          </cell>
          <cell r="D41">
            <v>-14430</v>
          </cell>
          <cell r="E41">
            <v>0</v>
          </cell>
          <cell r="F41">
            <v>0</v>
          </cell>
          <cell r="G41">
            <v>-14430</v>
          </cell>
          <cell r="H41">
            <v>0</v>
          </cell>
          <cell r="I41">
            <v>-14430</v>
          </cell>
        </row>
        <row r="42">
          <cell r="A42" t="str">
            <v>ESCORTS EMPLOYEES WELFARE LTD - LIABILITY</v>
          </cell>
          <cell r="B42">
            <v>-35660</v>
          </cell>
          <cell r="D42">
            <v>-35660</v>
          </cell>
          <cell r="E42">
            <v>0</v>
          </cell>
          <cell r="F42">
            <v>0</v>
          </cell>
          <cell r="G42">
            <v>-35660</v>
          </cell>
          <cell r="H42">
            <v>0</v>
          </cell>
          <cell r="I42">
            <v>-35660</v>
          </cell>
        </row>
        <row r="43">
          <cell r="A43" t="str">
            <v>ESI PAYABLE - OTHERS</v>
          </cell>
          <cell r="B43">
            <v>-6819</v>
          </cell>
          <cell r="D43">
            <v>-6819</v>
          </cell>
          <cell r="E43">
            <v>0</v>
          </cell>
          <cell r="F43">
            <v>0</v>
          </cell>
          <cell r="G43">
            <v>-6819</v>
          </cell>
          <cell r="H43">
            <v>0</v>
          </cell>
          <cell r="I43">
            <v>-6819</v>
          </cell>
        </row>
        <row r="44">
          <cell r="A44" t="str">
            <v>ESI PAYABLE - SALARY</v>
          </cell>
          <cell r="B44">
            <v>-1170</v>
          </cell>
          <cell r="D44">
            <v>-1170</v>
          </cell>
          <cell r="E44">
            <v>0</v>
          </cell>
          <cell r="F44">
            <v>0</v>
          </cell>
          <cell r="G44">
            <v>-1170</v>
          </cell>
          <cell r="H44">
            <v>0</v>
          </cell>
          <cell r="I44">
            <v>-1170</v>
          </cell>
        </row>
        <row r="45">
          <cell r="A45" t="str">
            <v>PF &amp; FPF PAYABLE</v>
          </cell>
          <cell r="B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A46" t="str">
            <v>PROVISION FOR ESI</v>
          </cell>
          <cell r="B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A47" t="str">
            <v>PROVISION FOR PF &amp; FPS</v>
          </cell>
          <cell r="B47">
            <v>-302811</v>
          </cell>
          <cell r="D47">
            <v>-302811</v>
          </cell>
          <cell r="E47">
            <v>0</v>
          </cell>
          <cell r="F47">
            <v>0</v>
          </cell>
          <cell r="G47">
            <v>-302811</v>
          </cell>
          <cell r="H47">
            <v>0</v>
          </cell>
          <cell r="I47">
            <v>-302811</v>
          </cell>
        </row>
        <row r="48">
          <cell r="A48" t="str">
            <v>WELFARE FUND - SALARY</v>
          </cell>
          <cell r="B48">
            <v>-482</v>
          </cell>
          <cell r="D48">
            <v>-482</v>
          </cell>
          <cell r="E48">
            <v>-964</v>
          </cell>
          <cell r="F48">
            <v>0</v>
          </cell>
          <cell r="G48">
            <v>-1446</v>
          </cell>
          <cell r="H48">
            <v>0</v>
          </cell>
          <cell r="I48">
            <v>-1446</v>
          </cell>
        </row>
        <row r="49">
          <cell r="A49" t="str">
            <v>STDS PAYABLE</v>
          </cell>
          <cell r="B49">
            <v>-16258</v>
          </cell>
          <cell r="D49">
            <v>-16258</v>
          </cell>
          <cell r="E49">
            <v>0</v>
          </cell>
          <cell r="F49">
            <v>0</v>
          </cell>
          <cell r="G49">
            <v>-16258</v>
          </cell>
          <cell r="H49">
            <v>0</v>
          </cell>
          <cell r="I49">
            <v>-16258</v>
          </cell>
        </row>
        <row r="50">
          <cell r="A50" t="str">
            <v>SALES TAX  PAYABLE</v>
          </cell>
          <cell r="C50">
            <v>-413247</v>
          </cell>
          <cell r="D50">
            <v>-413247</v>
          </cell>
          <cell r="E50">
            <v>0</v>
          </cell>
          <cell r="F50">
            <v>0</v>
          </cell>
          <cell r="G50">
            <v>0</v>
          </cell>
          <cell r="H50">
            <v>-413247</v>
          </cell>
          <cell r="I50">
            <v>-413247</v>
          </cell>
        </row>
        <row r="51">
          <cell r="A51" t="str">
            <v>Prof. Tax</v>
          </cell>
          <cell r="C51">
            <v>-295</v>
          </cell>
          <cell r="D51">
            <v>-295</v>
          </cell>
          <cell r="E51">
            <v>0</v>
          </cell>
          <cell r="F51">
            <v>-80</v>
          </cell>
          <cell r="G51">
            <v>0</v>
          </cell>
          <cell r="H51">
            <v>-375</v>
          </cell>
          <cell r="I51">
            <v>-375</v>
          </cell>
        </row>
        <row r="52">
          <cell r="A52" t="str">
            <v>TAX PAYABLE - (CONT - 2.04 % )</v>
          </cell>
          <cell r="B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TAX PAYABLE - CONT - 2.10 %</v>
          </cell>
          <cell r="B53">
            <v>-7875.96</v>
          </cell>
          <cell r="D53">
            <v>-7875.96</v>
          </cell>
          <cell r="E53">
            <v>-14.04</v>
          </cell>
          <cell r="F53">
            <v>0</v>
          </cell>
          <cell r="G53">
            <v>-7890</v>
          </cell>
          <cell r="H53">
            <v>0</v>
          </cell>
          <cell r="I53">
            <v>-7890</v>
          </cell>
        </row>
        <row r="54">
          <cell r="A54" t="str">
            <v>TAX PAYABLE (PROF - 5.10 %)</v>
          </cell>
          <cell r="B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TAX PAYABLE PROF. - 5.25 %</v>
          </cell>
          <cell r="B55">
            <v>-13510</v>
          </cell>
          <cell r="D55">
            <v>-13510</v>
          </cell>
          <cell r="E55">
            <v>0</v>
          </cell>
          <cell r="F55">
            <v>0</v>
          </cell>
          <cell r="G55">
            <v>-13510</v>
          </cell>
          <cell r="H55">
            <v>0</v>
          </cell>
          <cell r="I55">
            <v>-13510</v>
          </cell>
        </row>
        <row r="56">
          <cell r="A56" t="str">
            <v>TAX PAYABLE - RENT -15.75 %</v>
          </cell>
          <cell r="B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TAX PAYABLE - (RENT - 20.40 %)</v>
          </cell>
          <cell r="B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TAX PAYABLE - RENT - 21%</v>
          </cell>
          <cell r="B58">
            <v>-35595</v>
          </cell>
          <cell r="D58">
            <v>-35595</v>
          </cell>
          <cell r="E58">
            <v>0</v>
          </cell>
          <cell r="F58">
            <v>0</v>
          </cell>
          <cell r="G58">
            <v>-35595</v>
          </cell>
          <cell r="H58">
            <v>0</v>
          </cell>
          <cell r="I58">
            <v>-35595</v>
          </cell>
        </row>
        <row r="59">
          <cell r="A59" t="str">
            <v>TAX PAYABLE - SALARY</v>
          </cell>
          <cell r="B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TAX PAYBLE -COMMISSION-5.25%</v>
          </cell>
          <cell r="B60">
            <v>-4106</v>
          </cell>
          <cell r="D60">
            <v>-4106</v>
          </cell>
          <cell r="E60">
            <v>0</v>
          </cell>
          <cell r="F60">
            <v>0</v>
          </cell>
          <cell r="G60">
            <v>-4106</v>
          </cell>
          <cell r="H60">
            <v>0</v>
          </cell>
          <cell r="I60">
            <v>-4106</v>
          </cell>
        </row>
        <row r="61">
          <cell r="A61" t="str">
            <v>DEFERED TAX</v>
          </cell>
          <cell r="B61">
            <v>-13200304</v>
          </cell>
          <cell r="D61">
            <v>-13200304</v>
          </cell>
          <cell r="E61">
            <v>206287</v>
          </cell>
          <cell r="F61">
            <v>0</v>
          </cell>
          <cell r="G61">
            <v>-12994017</v>
          </cell>
          <cell r="H61">
            <v>0</v>
          </cell>
          <cell r="I61">
            <v>-12994017</v>
          </cell>
        </row>
        <row r="62">
          <cell r="A62" t="str">
            <v>PROVISION FOR DEPRECIATION</v>
          </cell>
          <cell r="B62">
            <v>-74748080</v>
          </cell>
          <cell r="D62">
            <v>-74748080</v>
          </cell>
          <cell r="E62">
            <v>-4237162.17</v>
          </cell>
          <cell r="F62">
            <v>0</v>
          </cell>
          <cell r="G62">
            <v>-78985242.170000002</v>
          </cell>
          <cell r="H62">
            <v>0</v>
          </cell>
          <cell r="I62">
            <v>-78985242.170000002</v>
          </cell>
        </row>
        <row r="63">
          <cell r="A63" t="str">
            <v>PROVISION FOR LEAVE ENCASHMENT</v>
          </cell>
          <cell r="B63">
            <v>-1171958</v>
          </cell>
          <cell r="D63">
            <v>-1171958</v>
          </cell>
          <cell r="E63">
            <v>0</v>
          </cell>
          <cell r="F63">
            <v>0</v>
          </cell>
          <cell r="G63">
            <v>-1171958</v>
          </cell>
          <cell r="H63">
            <v>0</v>
          </cell>
          <cell r="I63">
            <v>-1171958</v>
          </cell>
        </row>
        <row r="64">
          <cell r="A64" t="str">
            <v>PROVISION FOR STORES (1999-2000)</v>
          </cell>
          <cell r="B64">
            <v>-339350.2</v>
          </cell>
          <cell r="D64">
            <v>-339350.2</v>
          </cell>
          <cell r="E64">
            <v>0</v>
          </cell>
          <cell r="F64">
            <v>0</v>
          </cell>
          <cell r="G64">
            <v>-339350.2</v>
          </cell>
          <cell r="H64">
            <v>0</v>
          </cell>
          <cell r="I64">
            <v>-339350.2</v>
          </cell>
        </row>
        <row r="65">
          <cell r="A65" t="str">
            <v>PROVISION FOR STORES (2000-01)</v>
          </cell>
          <cell r="B65">
            <v>-327625.84000000003</v>
          </cell>
          <cell r="D65">
            <v>-327625.84000000003</v>
          </cell>
          <cell r="E65">
            <v>0</v>
          </cell>
          <cell r="F65">
            <v>0</v>
          </cell>
          <cell r="G65">
            <v>-327625.84000000003</v>
          </cell>
          <cell r="H65">
            <v>0</v>
          </cell>
          <cell r="I65">
            <v>-327625.84000000003</v>
          </cell>
        </row>
        <row r="66">
          <cell r="A66" t="str">
            <v>PROVISION FOR STORES (2001-2002)</v>
          </cell>
          <cell r="B66">
            <v>-157774.60999999999</v>
          </cell>
          <cell r="D66">
            <v>-157774.60999999999</v>
          </cell>
          <cell r="E66">
            <v>0</v>
          </cell>
          <cell r="F66">
            <v>0</v>
          </cell>
          <cell r="G66">
            <v>-157774.60999999999</v>
          </cell>
          <cell r="H66">
            <v>0</v>
          </cell>
          <cell r="I66">
            <v>-157774.60999999999</v>
          </cell>
        </row>
        <row r="67">
          <cell r="A67" t="str">
            <v>PROVISION FOR STORES (2002-2003)</v>
          </cell>
          <cell r="B67">
            <v>-369579.4</v>
          </cell>
          <cell r="D67">
            <v>-369579.4</v>
          </cell>
          <cell r="E67">
            <v>0</v>
          </cell>
          <cell r="F67">
            <v>0</v>
          </cell>
          <cell r="G67">
            <v>-369579.4</v>
          </cell>
          <cell r="H67">
            <v>0</v>
          </cell>
          <cell r="I67">
            <v>-369579.4</v>
          </cell>
        </row>
        <row r="68">
          <cell r="A68" t="str">
            <v>PROVISION FOR TAX</v>
          </cell>
          <cell r="B68">
            <v>-64480790</v>
          </cell>
          <cell r="D68">
            <v>-64480790</v>
          </cell>
          <cell r="E68">
            <v>1052333</v>
          </cell>
          <cell r="F68">
            <v>0</v>
          </cell>
          <cell r="G68">
            <v>-63428457</v>
          </cell>
          <cell r="H68">
            <v>0</v>
          </cell>
          <cell r="I68">
            <v>-63428457</v>
          </cell>
        </row>
        <row r="69">
          <cell r="A69" t="str">
            <v>PROVISION FOR WEALTH TAX</v>
          </cell>
          <cell r="B69">
            <v>-18700</v>
          </cell>
          <cell r="D69">
            <v>-18700</v>
          </cell>
          <cell r="E69">
            <v>8200</v>
          </cell>
          <cell r="F69">
            <v>0</v>
          </cell>
          <cell r="G69">
            <v>-10500</v>
          </cell>
          <cell r="H69">
            <v>0</v>
          </cell>
          <cell r="I69">
            <v>-10500</v>
          </cell>
        </row>
        <row r="70">
          <cell r="A70" t="str">
            <v>PROVISION STORES (APRIL -SEP)</v>
          </cell>
          <cell r="B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Creditor GIT</v>
          </cell>
          <cell r="B71">
            <v>0</v>
          </cell>
          <cell r="D71">
            <v>0</v>
          </cell>
          <cell r="E71">
            <v>-101796.46</v>
          </cell>
          <cell r="F71">
            <v>0</v>
          </cell>
          <cell r="G71">
            <v>-101796.46</v>
          </cell>
          <cell r="H71">
            <v>0</v>
          </cell>
          <cell r="I71">
            <v>-101796.46</v>
          </cell>
        </row>
        <row r="72">
          <cell r="A72" t="str">
            <v>AAE PEE TRADERS-SSI</v>
          </cell>
          <cell r="B72">
            <v>-2158.46</v>
          </cell>
          <cell r="D72">
            <v>-2158.46</v>
          </cell>
          <cell r="E72">
            <v>0</v>
          </cell>
          <cell r="F72">
            <v>0</v>
          </cell>
          <cell r="G72">
            <v>-2158.46</v>
          </cell>
          <cell r="H72">
            <v>0</v>
          </cell>
          <cell r="I72">
            <v>-2158.46</v>
          </cell>
        </row>
        <row r="73">
          <cell r="A73" t="str">
            <v>AAKARSHAN DECORATORS</v>
          </cell>
          <cell r="B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AARKAY ALLOY UDYOG</v>
          </cell>
          <cell r="B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Abbott Air Systems</v>
          </cell>
          <cell r="B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ABHISHEK AIRCON APPLIANCES PVT LTD</v>
          </cell>
          <cell r="B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ABHISHEK DAEWOO</v>
          </cell>
          <cell r="B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ABILITY ENTERPRISES</v>
          </cell>
          <cell r="B78">
            <v>-1175</v>
          </cell>
          <cell r="D78">
            <v>-1175</v>
          </cell>
          <cell r="E78">
            <v>1175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ACCURATE ENGG WORKS</v>
          </cell>
          <cell r="B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ACCURATE SALES &amp; SERVICES PVT LTD</v>
          </cell>
          <cell r="B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A.D. ENGINEERS</v>
          </cell>
          <cell r="B81">
            <v>-3000</v>
          </cell>
          <cell r="D81">
            <v>-3000</v>
          </cell>
          <cell r="E81">
            <v>0</v>
          </cell>
          <cell r="F81">
            <v>0</v>
          </cell>
          <cell r="G81">
            <v>-3000</v>
          </cell>
          <cell r="H81">
            <v>0</v>
          </cell>
          <cell r="I81">
            <v>-3000</v>
          </cell>
        </row>
        <row r="82">
          <cell r="A82" t="str">
            <v>A.D. TRADING &amp; MARKETING</v>
          </cell>
          <cell r="B82">
            <v>-324.5</v>
          </cell>
          <cell r="D82">
            <v>-324.5</v>
          </cell>
          <cell r="E82">
            <v>0</v>
          </cell>
          <cell r="F82">
            <v>0</v>
          </cell>
          <cell r="G82">
            <v>-324.5</v>
          </cell>
          <cell r="H82">
            <v>0</v>
          </cell>
          <cell r="I82">
            <v>-324.5</v>
          </cell>
        </row>
        <row r="83">
          <cell r="A83" t="str">
            <v>ADVANCE ELECTRICALS</v>
          </cell>
          <cell r="B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ADVANCE HYDRO-PNEUMATIC CONTROLS PVT LTD</v>
          </cell>
          <cell r="B84">
            <v>-825</v>
          </cell>
          <cell r="D84">
            <v>-825</v>
          </cell>
          <cell r="E84">
            <v>0</v>
          </cell>
          <cell r="F84">
            <v>0</v>
          </cell>
          <cell r="G84">
            <v>-825</v>
          </cell>
          <cell r="H84">
            <v>0</v>
          </cell>
          <cell r="I84">
            <v>-825</v>
          </cell>
        </row>
        <row r="85">
          <cell r="A85" t="str">
            <v>ADVANCE INTERNATIONAL</v>
          </cell>
          <cell r="B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ADVANCE MICRONIC DEVICES (P) LTD</v>
          </cell>
          <cell r="B86">
            <v>-2400</v>
          </cell>
          <cell r="D86">
            <v>-2400</v>
          </cell>
          <cell r="E86">
            <v>2400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AEROAIDS CORPORATION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 t="str">
            <v>AFL FREIGHT SYSTEMS</v>
          </cell>
          <cell r="B88">
            <v>-4897</v>
          </cell>
          <cell r="D88">
            <v>-4897</v>
          </cell>
          <cell r="E88">
            <v>0</v>
          </cell>
          <cell r="F88">
            <v>0</v>
          </cell>
          <cell r="G88">
            <v>-4897</v>
          </cell>
          <cell r="H88">
            <v>0</v>
          </cell>
          <cell r="I88">
            <v>-4897</v>
          </cell>
        </row>
        <row r="89">
          <cell r="A89" t="str">
            <v>A.G. ENGINEERS-SSI</v>
          </cell>
          <cell r="B89">
            <v>-43374</v>
          </cell>
          <cell r="D89">
            <v>-43374</v>
          </cell>
          <cell r="E89">
            <v>0</v>
          </cell>
          <cell r="F89">
            <v>0</v>
          </cell>
          <cell r="G89">
            <v>-43374</v>
          </cell>
          <cell r="H89">
            <v>0</v>
          </cell>
          <cell r="I89">
            <v>-43374</v>
          </cell>
        </row>
        <row r="90">
          <cell r="A90" t="str">
            <v>AGK COMPUTER SECURE PRINTS LTD</v>
          </cell>
          <cell r="B90">
            <v>-6000</v>
          </cell>
          <cell r="D90">
            <v>-6000</v>
          </cell>
          <cell r="E90">
            <v>0</v>
          </cell>
          <cell r="F90">
            <v>0</v>
          </cell>
          <cell r="G90">
            <v>-6000</v>
          </cell>
          <cell r="H90">
            <v>0</v>
          </cell>
          <cell r="I90">
            <v>-6000</v>
          </cell>
        </row>
        <row r="91">
          <cell r="A91" t="str">
            <v>A.I.C. MACHINERY</v>
          </cell>
          <cell r="B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AJANTA ENAMEL &amp; METAL UDYOG</v>
          </cell>
          <cell r="B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AKSHARA ENTERPRISES</v>
          </cell>
          <cell r="B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ALANKIT ASSIGNMENTS LIMITED</v>
          </cell>
          <cell r="B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ALFA AUTOMOBILES</v>
          </cell>
          <cell r="B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AMAR ENGG. WORKS-SSI</v>
          </cell>
          <cell r="B96">
            <v>-11116.85</v>
          </cell>
          <cell r="D96">
            <v>-11116.85</v>
          </cell>
          <cell r="E96">
            <v>0</v>
          </cell>
          <cell r="F96">
            <v>0</v>
          </cell>
          <cell r="G96">
            <v>-11116.85</v>
          </cell>
          <cell r="H96">
            <v>0</v>
          </cell>
          <cell r="I96">
            <v>-11116.85</v>
          </cell>
        </row>
        <row r="97">
          <cell r="A97" t="str">
            <v>AMARJIT SINGH CHADHA (ADVOCATE)</v>
          </cell>
          <cell r="B97">
            <v>-13000</v>
          </cell>
          <cell r="D97">
            <v>-13000</v>
          </cell>
          <cell r="E97">
            <v>0</v>
          </cell>
          <cell r="F97">
            <v>0</v>
          </cell>
          <cell r="G97">
            <v>-13000</v>
          </cell>
          <cell r="H97">
            <v>0</v>
          </cell>
          <cell r="I97">
            <v>-13000</v>
          </cell>
        </row>
        <row r="98">
          <cell r="A98" t="str">
            <v>AMBIKA ENGINEERS-SSI</v>
          </cell>
          <cell r="B98">
            <v>-23543</v>
          </cell>
          <cell r="D98">
            <v>-23543</v>
          </cell>
          <cell r="E98">
            <v>0</v>
          </cell>
          <cell r="F98">
            <v>0</v>
          </cell>
          <cell r="G98">
            <v>-23543</v>
          </cell>
          <cell r="H98">
            <v>0</v>
          </cell>
          <cell r="I98">
            <v>-23543</v>
          </cell>
        </row>
        <row r="99">
          <cell r="A99" t="str">
            <v>AMFORGE INDUSTRIES LTD.</v>
          </cell>
          <cell r="B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A100" t="str">
            <v>A.M. INDUSTRIES</v>
          </cell>
          <cell r="B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A101" t="str">
            <v>ANAND BARKHA &amp; CO.</v>
          </cell>
          <cell r="B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A102" t="str">
            <v>ANAND TRADERS</v>
          </cell>
          <cell r="B102">
            <v>-980</v>
          </cell>
          <cell r="D102">
            <v>-980</v>
          </cell>
          <cell r="E102">
            <v>0</v>
          </cell>
          <cell r="F102">
            <v>0</v>
          </cell>
          <cell r="G102">
            <v>-980</v>
          </cell>
          <cell r="H102">
            <v>0</v>
          </cell>
          <cell r="I102">
            <v>-980</v>
          </cell>
        </row>
        <row r="103">
          <cell r="A103" t="str">
            <v>ANANT CONSULTANTS &amp; ENGINEERS</v>
          </cell>
          <cell r="B103">
            <v>-4500</v>
          </cell>
          <cell r="D103">
            <v>-4500</v>
          </cell>
          <cell r="E103">
            <v>0</v>
          </cell>
          <cell r="F103">
            <v>0</v>
          </cell>
          <cell r="G103">
            <v>-4500</v>
          </cell>
          <cell r="H103">
            <v>0</v>
          </cell>
          <cell r="I103">
            <v>-4500</v>
          </cell>
        </row>
        <row r="104">
          <cell r="A104" t="str">
            <v>ANIL KAPUR</v>
          </cell>
          <cell r="B104">
            <v>-83552.600000000006</v>
          </cell>
          <cell r="D104">
            <v>-83552.600000000006</v>
          </cell>
          <cell r="E104">
            <v>0</v>
          </cell>
          <cell r="F104">
            <v>0</v>
          </cell>
          <cell r="G104">
            <v>-83552.600000000006</v>
          </cell>
          <cell r="H104">
            <v>0</v>
          </cell>
          <cell r="I104">
            <v>-83552.600000000006</v>
          </cell>
        </row>
        <row r="105">
          <cell r="A105" t="str">
            <v>ANJANA ENTERPRISES</v>
          </cell>
          <cell r="B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A106" t="str">
            <v>APD ENGINEERS PVT LTD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 t="str">
            <v>A.P. ENGINEERING WORKS</v>
          </cell>
          <cell r="B107">
            <v>-5262.29</v>
          </cell>
          <cell r="D107">
            <v>-5262.29</v>
          </cell>
          <cell r="E107">
            <v>0</v>
          </cell>
          <cell r="F107">
            <v>0</v>
          </cell>
          <cell r="G107">
            <v>-5262.29</v>
          </cell>
          <cell r="H107">
            <v>0</v>
          </cell>
          <cell r="I107">
            <v>-5262.29</v>
          </cell>
        </row>
        <row r="108">
          <cell r="A108" t="str">
            <v>A.P. ENTERPRISES</v>
          </cell>
          <cell r="B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A109" t="str">
            <v>ARORA'S SALE POINT</v>
          </cell>
          <cell r="B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 t="str">
            <v>ARSHDEEP SINGH SETHI</v>
          </cell>
          <cell r="B110">
            <v>-67240.44</v>
          </cell>
          <cell r="D110">
            <v>-67240.44</v>
          </cell>
          <cell r="E110">
            <v>67240.44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A111" t="str">
            <v>ARVINDO FABNOPLAST PVT LTD-SSI</v>
          </cell>
          <cell r="B111">
            <v>-3463</v>
          </cell>
          <cell r="D111">
            <v>-3463</v>
          </cell>
          <cell r="E111">
            <v>0</v>
          </cell>
          <cell r="F111">
            <v>0</v>
          </cell>
          <cell r="G111">
            <v>-3463</v>
          </cell>
          <cell r="H111">
            <v>0</v>
          </cell>
          <cell r="I111">
            <v>-3463</v>
          </cell>
        </row>
        <row r="112">
          <cell r="A112" t="str">
            <v>ASB RUBBER INDUSTRIES PVT LTD</v>
          </cell>
          <cell r="B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A113" t="str">
            <v>ASHOKA INTERNATIONAL</v>
          </cell>
          <cell r="B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 t="str">
            <v>ASHOKA MACHINE TOOLS CORPORATION</v>
          </cell>
          <cell r="B114">
            <v>-130355</v>
          </cell>
          <cell r="D114">
            <v>-130355</v>
          </cell>
          <cell r="E114">
            <v>0</v>
          </cell>
          <cell r="F114">
            <v>0</v>
          </cell>
          <cell r="G114">
            <v>-130355</v>
          </cell>
          <cell r="H114">
            <v>0</v>
          </cell>
          <cell r="I114">
            <v>-130355</v>
          </cell>
        </row>
        <row r="115">
          <cell r="A115" t="str">
            <v>ASHOK BROTHERS IMPEX (P) LTD-SSI</v>
          </cell>
          <cell r="B115">
            <v>-18168.25</v>
          </cell>
          <cell r="D115">
            <v>-18168.25</v>
          </cell>
          <cell r="E115">
            <v>0</v>
          </cell>
          <cell r="F115">
            <v>0</v>
          </cell>
          <cell r="G115">
            <v>-18168.25</v>
          </cell>
          <cell r="H115">
            <v>0</v>
          </cell>
          <cell r="I115">
            <v>-18168.25</v>
          </cell>
        </row>
        <row r="116">
          <cell r="A116" t="str">
            <v>ASHOK ROCK DRILLS PVT LTD</v>
          </cell>
          <cell r="B116">
            <v>-19491</v>
          </cell>
          <cell r="D116">
            <v>-19491</v>
          </cell>
          <cell r="E116">
            <v>0</v>
          </cell>
          <cell r="F116">
            <v>0</v>
          </cell>
          <cell r="G116">
            <v>-19491</v>
          </cell>
          <cell r="H116">
            <v>0</v>
          </cell>
          <cell r="I116">
            <v>-19491</v>
          </cell>
        </row>
        <row r="117">
          <cell r="A117" t="str">
            <v>ASIAD ENGINEERING WORKS (P) LTD</v>
          </cell>
          <cell r="B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 t="str">
            <v>ASL GRAPHICS LTD</v>
          </cell>
          <cell r="B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A119" t="str">
            <v>ASSAM BEARING PRIVATE LIMITED</v>
          </cell>
          <cell r="B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 t="str">
            <v>ATLAS COPCO (INDIA) LTD</v>
          </cell>
          <cell r="B120">
            <v>81000</v>
          </cell>
          <cell r="D120">
            <v>81000</v>
          </cell>
          <cell r="E120">
            <v>0</v>
          </cell>
          <cell r="F120">
            <v>0</v>
          </cell>
          <cell r="G120">
            <v>81000</v>
          </cell>
          <cell r="H120">
            <v>0</v>
          </cell>
          <cell r="I120">
            <v>81000</v>
          </cell>
        </row>
        <row r="121">
          <cell r="A121" t="str">
            <v>ATOP PRODUCTS PVT LTD</v>
          </cell>
          <cell r="B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A122" t="str">
            <v>AUTOMETERS ALLIANCE LTD.</v>
          </cell>
          <cell r="B122">
            <v>-1882</v>
          </cell>
          <cell r="D122">
            <v>-1882</v>
          </cell>
          <cell r="E122">
            <v>0</v>
          </cell>
          <cell r="F122">
            <v>0</v>
          </cell>
          <cell r="G122">
            <v>-1882</v>
          </cell>
          <cell r="H122">
            <v>0</v>
          </cell>
          <cell r="I122">
            <v>-1882</v>
          </cell>
        </row>
        <row r="123">
          <cell r="A123" t="str">
            <v>A.V. INDUSTRIAL SALES CORP.-SSI</v>
          </cell>
          <cell r="B123">
            <v>-350</v>
          </cell>
          <cell r="D123">
            <v>-350</v>
          </cell>
          <cell r="E123">
            <v>0</v>
          </cell>
          <cell r="F123">
            <v>0</v>
          </cell>
          <cell r="G123">
            <v>-350</v>
          </cell>
          <cell r="H123">
            <v>0</v>
          </cell>
          <cell r="I123">
            <v>-350</v>
          </cell>
        </row>
        <row r="124">
          <cell r="A124" t="str">
            <v>AVS BRAKE LINING PVT LTD</v>
          </cell>
          <cell r="B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 t="str">
            <v>BAKER GAUGES INDIA LTD</v>
          </cell>
          <cell r="B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A126" t="str">
            <v>BALTIC COMMERCIAL COMPANY LTD</v>
          </cell>
          <cell r="B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 t="str">
            <v>BARKATRAM &amp; SONS-SSI</v>
          </cell>
          <cell r="B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A128" t="str">
            <v>BELZ INSTRUMENTS</v>
          </cell>
          <cell r="B128">
            <v>-4294.5600000000004</v>
          </cell>
          <cell r="D128">
            <v>-4294.5600000000004</v>
          </cell>
          <cell r="E128">
            <v>0</v>
          </cell>
          <cell r="F128">
            <v>0</v>
          </cell>
          <cell r="G128">
            <v>-4294.5600000000004</v>
          </cell>
          <cell r="H128">
            <v>0</v>
          </cell>
          <cell r="I128">
            <v>-4294.5600000000004</v>
          </cell>
        </row>
        <row r="129">
          <cell r="A129" t="str">
            <v>BELZ INSTRUMENTS PVT LTD</v>
          </cell>
          <cell r="B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A130" t="str">
            <v>BESTO INDUSTRIES</v>
          </cell>
          <cell r="B130">
            <v>-660</v>
          </cell>
          <cell r="D130">
            <v>-660</v>
          </cell>
          <cell r="E130">
            <v>0</v>
          </cell>
          <cell r="F130">
            <v>0</v>
          </cell>
          <cell r="G130">
            <v>-660</v>
          </cell>
          <cell r="H130">
            <v>0</v>
          </cell>
          <cell r="I130">
            <v>-660</v>
          </cell>
        </row>
        <row r="131">
          <cell r="A131" t="str">
            <v>BHARAT METAL &amp; ENGINEERS</v>
          </cell>
          <cell r="B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 t="str">
            <v>BHARAT OPTICAL CO.</v>
          </cell>
          <cell r="B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A133" t="str">
            <v>BHARAT PEST CONTROL</v>
          </cell>
          <cell r="B133">
            <v>-492</v>
          </cell>
          <cell r="D133">
            <v>-492</v>
          </cell>
          <cell r="E133">
            <v>0</v>
          </cell>
          <cell r="F133">
            <v>0</v>
          </cell>
          <cell r="G133">
            <v>-492</v>
          </cell>
          <cell r="H133">
            <v>0</v>
          </cell>
          <cell r="I133">
            <v>-492</v>
          </cell>
        </row>
        <row r="134">
          <cell r="A134" t="str">
            <v>BHARDWAJ MECHANICAL ENGINEERS-SSI</v>
          </cell>
          <cell r="B134">
            <v>-5946</v>
          </cell>
          <cell r="D134">
            <v>-5946</v>
          </cell>
          <cell r="E134">
            <v>0</v>
          </cell>
          <cell r="F134">
            <v>0</v>
          </cell>
          <cell r="G134">
            <v>-5946</v>
          </cell>
          <cell r="H134">
            <v>0</v>
          </cell>
          <cell r="I134">
            <v>-5946</v>
          </cell>
        </row>
        <row r="135">
          <cell r="A135" t="str">
            <v>BHASKER PROJECTS</v>
          </cell>
          <cell r="B135">
            <v>-176941</v>
          </cell>
          <cell r="D135">
            <v>-176941</v>
          </cell>
          <cell r="E135">
            <v>176941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 t="str">
            <v>BHIWADI KNITTINGS PVT LTD</v>
          </cell>
          <cell r="B136">
            <v>-10400</v>
          </cell>
          <cell r="D136">
            <v>-10400</v>
          </cell>
          <cell r="E136">
            <v>0</v>
          </cell>
          <cell r="F136">
            <v>0</v>
          </cell>
          <cell r="G136">
            <v>-10400</v>
          </cell>
          <cell r="H136">
            <v>0</v>
          </cell>
          <cell r="I136">
            <v>-10400</v>
          </cell>
        </row>
        <row r="137">
          <cell r="A137" t="str">
            <v>BHODAY AGRO INDUSTRIES</v>
          </cell>
          <cell r="B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A138" t="str">
            <v>B.K. INDUSTRIES</v>
          </cell>
          <cell r="B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 t="str">
            <v>BLISS INFOSOL PVT LTD</v>
          </cell>
          <cell r="B139">
            <v>-750</v>
          </cell>
          <cell r="D139">
            <v>-750</v>
          </cell>
          <cell r="E139">
            <v>0</v>
          </cell>
          <cell r="F139">
            <v>0</v>
          </cell>
          <cell r="G139">
            <v>-750</v>
          </cell>
          <cell r="H139">
            <v>0</v>
          </cell>
          <cell r="I139">
            <v>-750</v>
          </cell>
        </row>
        <row r="140">
          <cell r="A140" t="str">
            <v>BOMBAY PAINTS LTD (FBD)</v>
          </cell>
          <cell r="B140">
            <v>-21788</v>
          </cell>
          <cell r="D140">
            <v>-21788</v>
          </cell>
          <cell r="E140">
            <v>0</v>
          </cell>
          <cell r="F140">
            <v>0</v>
          </cell>
          <cell r="G140">
            <v>-21788</v>
          </cell>
          <cell r="H140">
            <v>0</v>
          </cell>
          <cell r="I140">
            <v>-21788</v>
          </cell>
        </row>
        <row r="141">
          <cell r="A141" t="str">
            <v>BOMBAY TOOLS SUPPLYING AGENCY</v>
          </cell>
          <cell r="B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 t="str">
            <v>BONY POLYMERS LTD.</v>
          </cell>
          <cell r="B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A143" t="str">
            <v>BONY POLYMERS (P) LTD</v>
          </cell>
          <cell r="B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A144" t="str">
            <v>BONY RUBBER CO. PVT LTD-SSI</v>
          </cell>
          <cell r="B144">
            <v>-4408.5600000000004</v>
          </cell>
          <cell r="D144">
            <v>-4408.5600000000004</v>
          </cell>
          <cell r="E144">
            <v>0</v>
          </cell>
          <cell r="F144">
            <v>0</v>
          </cell>
          <cell r="G144">
            <v>-4408.5600000000004</v>
          </cell>
          <cell r="H144">
            <v>0</v>
          </cell>
          <cell r="I144">
            <v>-4408.5600000000004</v>
          </cell>
        </row>
        <row r="145">
          <cell r="A145" t="str">
            <v>BPL TELECOM PVT LTD</v>
          </cell>
          <cell r="B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A146" t="str">
            <v>B.S. INDUSTRIAL CO.-SSI</v>
          </cell>
          <cell r="B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A147" t="str">
            <v>B.S. PETRO CHEMICALS</v>
          </cell>
          <cell r="B147">
            <v>-6240</v>
          </cell>
          <cell r="D147">
            <v>-6240</v>
          </cell>
          <cell r="E147">
            <v>6240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 t="str">
            <v>BUREAU OF INDIAN STANDARDS</v>
          </cell>
          <cell r="B148">
            <v>7900</v>
          </cell>
          <cell r="D148">
            <v>7900</v>
          </cell>
          <cell r="E148">
            <v>0</v>
          </cell>
          <cell r="F148">
            <v>0</v>
          </cell>
          <cell r="G148">
            <v>7900</v>
          </cell>
          <cell r="H148">
            <v>0</v>
          </cell>
          <cell r="I148">
            <v>7900</v>
          </cell>
        </row>
        <row r="149">
          <cell r="A149" t="str">
            <v>CARGO CARRIERS</v>
          </cell>
          <cell r="B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 t="str">
            <v>CASTROL INDIA LIMITED</v>
          </cell>
          <cell r="B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 t="str">
            <v>CHAMPION ENGINEERING WORKS-SSI</v>
          </cell>
          <cell r="B151">
            <v>-47328.32</v>
          </cell>
          <cell r="D151">
            <v>-47328.32</v>
          </cell>
          <cell r="E151">
            <v>0</v>
          </cell>
          <cell r="F151">
            <v>0</v>
          </cell>
          <cell r="G151">
            <v>-47328.32</v>
          </cell>
          <cell r="H151">
            <v>0</v>
          </cell>
          <cell r="I151">
            <v>-47328.32</v>
          </cell>
        </row>
        <row r="152">
          <cell r="A152" t="str">
            <v>CHANDRA AUTOMOTIVE COMPONENTS-SSI</v>
          </cell>
          <cell r="B152">
            <v>-6326.31</v>
          </cell>
          <cell r="D152">
            <v>-6326.31</v>
          </cell>
          <cell r="E152">
            <v>0</v>
          </cell>
          <cell r="F152">
            <v>0</v>
          </cell>
          <cell r="G152">
            <v>-6326.31</v>
          </cell>
          <cell r="H152">
            <v>0</v>
          </cell>
          <cell r="I152">
            <v>-6326.31</v>
          </cell>
        </row>
        <row r="153">
          <cell r="A153" t="str">
            <v>CHHOTE LAL</v>
          </cell>
          <cell r="B153">
            <v>-1911</v>
          </cell>
          <cell r="D153">
            <v>-1911</v>
          </cell>
          <cell r="E153">
            <v>0</v>
          </cell>
          <cell r="F153">
            <v>0</v>
          </cell>
          <cell r="G153">
            <v>-1911</v>
          </cell>
          <cell r="H153">
            <v>0</v>
          </cell>
          <cell r="I153">
            <v>-1911</v>
          </cell>
        </row>
        <row r="154">
          <cell r="A154" t="str">
            <v>CHLORIDE INDUSTRIAL LTD.</v>
          </cell>
          <cell r="B154">
            <v>-2837.36</v>
          </cell>
          <cell r="D154">
            <v>-2837.36</v>
          </cell>
          <cell r="E154">
            <v>2837.36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A155" t="str">
            <v>CHUGH SCALE CO.</v>
          </cell>
          <cell r="B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 t="str">
            <v>CIRCLIPS INDIA PVT LTD</v>
          </cell>
          <cell r="B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 t="str">
            <v>CITY FASHIONERS</v>
          </cell>
          <cell r="B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 t="str">
            <v>CITY MARKET DEPT. STORE (P) LTD</v>
          </cell>
          <cell r="B158">
            <v>-150</v>
          </cell>
          <cell r="D158">
            <v>-150</v>
          </cell>
          <cell r="E158">
            <v>0</v>
          </cell>
          <cell r="F158">
            <v>0</v>
          </cell>
          <cell r="G158">
            <v>-150</v>
          </cell>
          <cell r="H158">
            <v>0</v>
          </cell>
          <cell r="I158">
            <v>-150</v>
          </cell>
        </row>
        <row r="159">
          <cell r="A159" t="str">
            <v>CLAAS KGaA (CREDITORS)</v>
          </cell>
          <cell r="B159">
            <v>-2833432.45</v>
          </cell>
          <cell r="D159">
            <v>-2833432.45</v>
          </cell>
          <cell r="E159">
            <v>-43899.19</v>
          </cell>
          <cell r="F159">
            <v>0</v>
          </cell>
          <cell r="G159">
            <v>-2877331.64</v>
          </cell>
          <cell r="H159">
            <v>0</v>
          </cell>
          <cell r="I159">
            <v>-2877331.64</v>
          </cell>
        </row>
        <row r="160">
          <cell r="A160" t="str">
            <v>CLASSIC ENGINEERING WORKS</v>
          </cell>
          <cell r="B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A161" t="str">
            <v>COMPETENT CARGO PVT LTD</v>
          </cell>
          <cell r="B161">
            <v>132479.15</v>
          </cell>
          <cell r="D161">
            <v>132479.15</v>
          </cell>
          <cell r="E161">
            <v>0</v>
          </cell>
          <cell r="F161">
            <v>0</v>
          </cell>
          <cell r="G161">
            <v>132479.15</v>
          </cell>
          <cell r="H161">
            <v>0</v>
          </cell>
          <cell r="I161">
            <v>132479.15</v>
          </cell>
        </row>
        <row r="162">
          <cell r="A162" t="str">
            <v>CONFEDERATION OF INDIAN INDUSTRY</v>
          </cell>
          <cell r="B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A163" t="str">
            <v>CONTRADE INTERNATIONAL (P) LTD</v>
          </cell>
          <cell r="B163">
            <v>-3245.58</v>
          </cell>
          <cell r="D163">
            <v>-3245.58</v>
          </cell>
          <cell r="E163">
            <v>0</v>
          </cell>
          <cell r="F163">
            <v>0</v>
          </cell>
          <cell r="G163">
            <v>-3245.58</v>
          </cell>
          <cell r="H163">
            <v>0</v>
          </cell>
          <cell r="I163">
            <v>-3245.58</v>
          </cell>
        </row>
        <row r="164">
          <cell r="A164" t="str">
            <v>COOLENHEAT ENGINEERS PVT LTD</v>
          </cell>
          <cell r="B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 t="str">
            <v>COOLWELS AUTOMOBILE ENGINEERS</v>
          </cell>
          <cell r="B165">
            <v>-6409</v>
          </cell>
          <cell r="D165">
            <v>-6409</v>
          </cell>
          <cell r="E165">
            <v>0</v>
          </cell>
          <cell r="F165">
            <v>0</v>
          </cell>
          <cell r="G165">
            <v>-6409</v>
          </cell>
          <cell r="H165">
            <v>0</v>
          </cell>
          <cell r="I165">
            <v>-6409</v>
          </cell>
        </row>
        <row r="166">
          <cell r="A166" t="str">
            <v>COSMIC CREATIONS</v>
          </cell>
          <cell r="B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 t="str">
            <v>COVENTRY SPRING &amp; ENGINEERING CO LTD</v>
          </cell>
          <cell r="B167">
            <v>-147445</v>
          </cell>
          <cell r="D167">
            <v>-147445</v>
          </cell>
          <cell r="E167">
            <v>0</v>
          </cell>
          <cell r="F167">
            <v>0</v>
          </cell>
          <cell r="G167">
            <v>-147445</v>
          </cell>
          <cell r="H167">
            <v>0</v>
          </cell>
          <cell r="I167">
            <v>-147445</v>
          </cell>
        </row>
        <row r="168">
          <cell r="A168" t="str">
            <v>COZY INTERNATIONAL-SSI</v>
          </cell>
          <cell r="B168">
            <v>-1976</v>
          </cell>
          <cell r="D168">
            <v>-1976</v>
          </cell>
          <cell r="E168">
            <v>0</v>
          </cell>
          <cell r="F168">
            <v>0</v>
          </cell>
          <cell r="G168">
            <v>-1976</v>
          </cell>
          <cell r="H168">
            <v>0</v>
          </cell>
          <cell r="I168">
            <v>-1976</v>
          </cell>
        </row>
        <row r="169">
          <cell r="A169" t="str">
            <v>CREATIVE ENTERPRISES</v>
          </cell>
          <cell r="B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 t="str">
            <v>CROWNE PLAZA SURYA</v>
          </cell>
          <cell r="B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A171" t="str">
            <v>CWG WATER TREATMENT PVT LTD</v>
          </cell>
          <cell r="B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 t="str">
            <v>DANTAL HYDRAULICS PVT. LTD.</v>
          </cell>
          <cell r="B172">
            <v>-20240.080000000002</v>
          </cell>
          <cell r="D172">
            <v>-20240.080000000002</v>
          </cell>
          <cell r="E172">
            <v>0</v>
          </cell>
          <cell r="F172">
            <v>0</v>
          </cell>
          <cell r="G172">
            <v>-20240.080000000002</v>
          </cell>
          <cell r="H172">
            <v>0</v>
          </cell>
          <cell r="I172">
            <v>-20240.080000000002</v>
          </cell>
        </row>
        <row r="173">
          <cell r="A173" t="str">
            <v>DAS TRADERS</v>
          </cell>
          <cell r="B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 t="str">
            <v>DECORA CAR ACCESSORIES</v>
          </cell>
          <cell r="B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</row>
        <row r="175">
          <cell r="A175" t="str">
            <v>DEEPAK CYCLE &amp; GENERAL STORE</v>
          </cell>
          <cell r="B175">
            <v>-462</v>
          </cell>
          <cell r="D175">
            <v>-462</v>
          </cell>
          <cell r="E175">
            <v>0</v>
          </cell>
          <cell r="F175">
            <v>0</v>
          </cell>
          <cell r="G175">
            <v>-462</v>
          </cell>
          <cell r="H175">
            <v>0</v>
          </cell>
          <cell r="I175">
            <v>-462</v>
          </cell>
        </row>
        <row r="176">
          <cell r="A176" t="str">
            <v>DEEPAK SANITARY CONTRACTOR</v>
          </cell>
          <cell r="B176">
            <v>-1711.5</v>
          </cell>
          <cell r="D176">
            <v>-1711.5</v>
          </cell>
          <cell r="E176">
            <v>0</v>
          </cell>
          <cell r="F176">
            <v>0</v>
          </cell>
          <cell r="G176">
            <v>-1711.5</v>
          </cell>
          <cell r="H176">
            <v>0</v>
          </cell>
          <cell r="I176">
            <v>-1711.5</v>
          </cell>
        </row>
        <row r="177">
          <cell r="A177" t="str">
            <v>DELITE AUTO PRODUCTS</v>
          </cell>
          <cell r="B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 t="str">
            <v>DELITE TECHNOPLAST-SSI</v>
          </cell>
          <cell r="B178">
            <v>-1272</v>
          </cell>
          <cell r="D178">
            <v>-1272</v>
          </cell>
          <cell r="E178">
            <v>0</v>
          </cell>
          <cell r="F178">
            <v>0</v>
          </cell>
          <cell r="G178">
            <v>-1272</v>
          </cell>
          <cell r="H178">
            <v>0</v>
          </cell>
          <cell r="I178">
            <v>-1272</v>
          </cell>
        </row>
        <row r="179">
          <cell r="A179" t="str">
            <v>DELOITTE HASKINS &amp;SELLS</v>
          </cell>
          <cell r="B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 t="str">
            <v>DHIMAN ELECTRICAL WORKS</v>
          </cell>
          <cell r="B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A181" t="str">
            <v>DHL-EXPRESS DIVISION OF AFL PVT LTD</v>
          </cell>
          <cell r="B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</row>
        <row r="182">
          <cell r="A182" t="str">
            <v>DHL-WORLDWIDE EXPRESS (INDIA) PVT LTD</v>
          </cell>
          <cell r="B182">
            <v>-523.5</v>
          </cell>
          <cell r="D182">
            <v>-523.5</v>
          </cell>
          <cell r="E182">
            <v>0</v>
          </cell>
          <cell r="F182">
            <v>0</v>
          </cell>
          <cell r="G182">
            <v>-523.5</v>
          </cell>
          <cell r="H182">
            <v>0</v>
          </cell>
          <cell r="I182">
            <v>-523.5</v>
          </cell>
        </row>
        <row r="183">
          <cell r="A183" t="str">
            <v>DIAMOND DIESEL SALES &amp; SERVICE</v>
          </cell>
          <cell r="B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 t="str">
            <v>DIAMOND ELECTRICALS</v>
          </cell>
          <cell r="B184">
            <v>-1887.6</v>
          </cell>
          <cell r="D184">
            <v>-1887.6</v>
          </cell>
          <cell r="E184">
            <v>0</v>
          </cell>
          <cell r="F184">
            <v>0</v>
          </cell>
          <cell r="G184">
            <v>-1887.6</v>
          </cell>
          <cell r="H184">
            <v>0</v>
          </cell>
          <cell r="I184">
            <v>-1887.6</v>
          </cell>
        </row>
        <row r="185">
          <cell r="A185" t="str">
            <v>DILEEP SINGH SETHI</v>
          </cell>
          <cell r="B185">
            <v>-67240.44</v>
          </cell>
          <cell r="D185">
            <v>-67240.44</v>
          </cell>
          <cell r="E185">
            <v>67240.44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 t="str">
            <v>DINESH ELECTRICAL &amp; MACHINES</v>
          </cell>
          <cell r="B186">
            <v>-1837</v>
          </cell>
          <cell r="D186">
            <v>-1837</v>
          </cell>
          <cell r="E186">
            <v>1837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</row>
        <row r="187">
          <cell r="A187" t="str">
            <v>DINESH POLYMERS-SSI</v>
          </cell>
          <cell r="B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 t="str">
            <v>DIWAN CHAND SURAJ PRAKASH JAIN-SSI</v>
          </cell>
          <cell r="B188">
            <v>2855.88</v>
          </cell>
          <cell r="D188">
            <v>2855.88</v>
          </cell>
          <cell r="E188">
            <v>0</v>
          </cell>
          <cell r="F188">
            <v>0</v>
          </cell>
          <cell r="G188">
            <v>2855.88</v>
          </cell>
          <cell r="H188">
            <v>0</v>
          </cell>
          <cell r="I188">
            <v>2855.88</v>
          </cell>
        </row>
        <row r="189">
          <cell r="A189" t="str">
            <v>D.K. NAGPAL &amp; ASSOCIATES</v>
          </cell>
          <cell r="B189">
            <v>-525</v>
          </cell>
          <cell r="D189">
            <v>-525</v>
          </cell>
          <cell r="E189">
            <v>0</v>
          </cell>
          <cell r="F189">
            <v>0</v>
          </cell>
          <cell r="G189">
            <v>-525</v>
          </cell>
          <cell r="H189">
            <v>0</v>
          </cell>
          <cell r="I189">
            <v>-525</v>
          </cell>
        </row>
        <row r="190">
          <cell r="A190" t="str">
            <v>D.P. AUTO INDUSTRIES-SSI</v>
          </cell>
          <cell r="B190">
            <v>-1849.93</v>
          </cell>
          <cell r="D190">
            <v>-1849.93</v>
          </cell>
          <cell r="E190">
            <v>0</v>
          </cell>
          <cell r="F190">
            <v>0</v>
          </cell>
          <cell r="G190">
            <v>-1849.93</v>
          </cell>
          <cell r="H190">
            <v>0</v>
          </cell>
          <cell r="I190">
            <v>-1849.93</v>
          </cell>
        </row>
        <row r="191">
          <cell r="A191" t="str">
            <v>DYNA AUTOMATION PVT LTD</v>
          </cell>
          <cell r="B191">
            <v>-12677</v>
          </cell>
          <cell r="D191">
            <v>-12677</v>
          </cell>
          <cell r="E191">
            <v>0</v>
          </cell>
          <cell r="F191">
            <v>0</v>
          </cell>
          <cell r="G191">
            <v>-12677</v>
          </cell>
          <cell r="H191">
            <v>0</v>
          </cell>
          <cell r="I191">
            <v>-12677</v>
          </cell>
        </row>
        <row r="192">
          <cell r="A192" t="str">
            <v>DYNAMATIC TECHNOLOGIES LIMITED</v>
          </cell>
          <cell r="B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A193" t="str">
            <v>DYNASCAN INSPECTION SYSTEM CO.</v>
          </cell>
          <cell r="B193">
            <v>-68487.399999999994</v>
          </cell>
          <cell r="D193">
            <v>-68487.399999999994</v>
          </cell>
          <cell r="E193">
            <v>0</v>
          </cell>
          <cell r="F193">
            <v>0</v>
          </cell>
          <cell r="G193">
            <v>-68487.399999999994</v>
          </cell>
          <cell r="H193">
            <v>0</v>
          </cell>
          <cell r="I193">
            <v>-68487.399999999994</v>
          </cell>
        </row>
        <row r="194">
          <cell r="A194" t="str">
            <v>EATON CORPORATION</v>
          </cell>
          <cell r="B194">
            <v>-5260780.7</v>
          </cell>
          <cell r="D194">
            <v>-5260780.7</v>
          </cell>
          <cell r="E194">
            <v>0.39000000000032742</v>
          </cell>
          <cell r="F194">
            <v>0</v>
          </cell>
          <cell r="G194">
            <v>-5260780.3100000005</v>
          </cell>
          <cell r="H194">
            <v>0</v>
          </cell>
          <cell r="I194">
            <v>-5260780.3100000005</v>
          </cell>
        </row>
        <row r="195">
          <cell r="A195" t="str">
            <v>EDS TECHNOLOGIES PVT LTD</v>
          </cell>
          <cell r="B195">
            <v>3600000</v>
          </cell>
          <cell r="D195">
            <v>3600000</v>
          </cell>
          <cell r="E195">
            <v>0</v>
          </cell>
          <cell r="F195">
            <v>0</v>
          </cell>
          <cell r="G195">
            <v>3600000</v>
          </cell>
          <cell r="H195">
            <v>0</v>
          </cell>
          <cell r="I195">
            <v>3600000</v>
          </cell>
        </row>
        <row r="196">
          <cell r="A196" t="str">
            <v>ELECTRICAL SALES CORPORATION</v>
          </cell>
          <cell r="B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 t="str">
            <v>ELNOVA LIMITED</v>
          </cell>
          <cell r="B197">
            <v>-3651</v>
          </cell>
          <cell r="D197">
            <v>-3651</v>
          </cell>
          <cell r="E197">
            <v>0</v>
          </cell>
          <cell r="F197">
            <v>0</v>
          </cell>
          <cell r="G197">
            <v>-3651</v>
          </cell>
          <cell r="H197">
            <v>0</v>
          </cell>
          <cell r="I197">
            <v>-3651</v>
          </cell>
        </row>
        <row r="198">
          <cell r="A198" t="str">
            <v>ELOFIC INDUSTRIES LTD</v>
          </cell>
          <cell r="B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 t="str">
            <v>EMM KAY LANDSCAPE CONSULTANT</v>
          </cell>
          <cell r="B199">
            <v>-8859</v>
          </cell>
          <cell r="D199">
            <v>-8859</v>
          </cell>
          <cell r="E199">
            <v>0</v>
          </cell>
          <cell r="F199">
            <v>0</v>
          </cell>
          <cell r="G199">
            <v>-8859</v>
          </cell>
          <cell r="H199">
            <v>0</v>
          </cell>
          <cell r="I199">
            <v>-8859</v>
          </cell>
        </row>
        <row r="200">
          <cell r="A200" t="str">
            <v>EMSON STAMPINGS-SSI</v>
          </cell>
          <cell r="B200">
            <v>800.28</v>
          </cell>
          <cell r="D200">
            <v>800.28</v>
          </cell>
          <cell r="E200">
            <v>0</v>
          </cell>
          <cell r="F200">
            <v>0</v>
          </cell>
          <cell r="G200">
            <v>800.28</v>
          </cell>
          <cell r="H200">
            <v>0</v>
          </cell>
          <cell r="I200">
            <v>800.28</v>
          </cell>
        </row>
        <row r="201">
          <cell r="A201" t="str">
            <v>ENGINEERING INNOVATIONS LTD</v>
          </cell>
          <cell r="B201">
            <v>-5296.75</v>
          </cell>
          <cell r="D201">
            <v>-5296.75</v>
          </cell>
          <cell r="E201">
            <v>0</v>
          </cell>
          <cell r="F201">
            <v>0</v>
          </cell>
          <cell r="G201">
            <v>-5296.75</v>
          </cell>
          <cell r="H201">
            <v>0</v>
          </cell>
          <cell r="I201">
            <v>-5296.75</v>
          </cell>
        </row>
        <row r="202">
          <cell r="A202" t="str">
            <v>ERNST &amp; YOUNG PVT LTD</v>
          </cell>
          <cell r="B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 t="str">
            <v>ESCORTS CONS. EQUIP. LTD</v>
          </cell>
          <cell r="B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 t="str">
            <v>ESCORTS HOSPITAL &amp; RESEARCH CENTRE LTD</v>
          </cell>
          <cell r="B204">
            <v>-62400</v>
          </cell>
          <cell r="D204">
            <v>-62400</v>
          </cell>
          <cell r="E204">
            <v>0</v>
          </cell>
          <cell r="F204">
            <v>0</v>
          </cell>
          <cell r="G204">
            <v>-62400</v>
          </cell>
          <cell r="H204">
            <v>0</v>
          </cell>
          <cell r="I204">
            <v>-62400</v>
          </cell>
        </row>
        <row r="205">
          <cell r="A205" t="str">
            <v>ESCORTS LTD - B.S.P.D. (AGRI MACHINERY DIVISION)</v>
          </cell>
          <cell r="B205">
            <v>-16215459</v>
          </cell>
          <cell r="D205">
            <v>-16215459</v>
          </cell>
          <cell r="E205">
            <v>0</v>
          </cell>
          <cell r="F205">
            <v>0</v>
          </cell>
          <cell r="G205">
            <v>-16215459</v>
          </cell>
          <cell r="H205">
            <v>0</v>
          </cell>
          <cell r="I205">
            <v>-16215459</v>
          </cell>
        </row>
        <row r="206">
          <cell r="A206" t="str">
            <v>ESCORTS LTD (CORPORATE FINANCE)</v>
          </cell>
          <cell r="B206">
            <v>-50848.78</v>
          </cell>
          <cell r="D206">
            <v>-50848.78</v>
          </cell>
          <cell r="E206">
            <v>0</v>
          </cell>
          <cell r="F206">
            <v>0</v>
          </cell>
          <cell r="G206">
            <v>-50848.78</v>
          </cell>
          <cell r="H206">
            <v>0</v>
          </cell>
          <cell r="I206">
            <v>-50848.78</v>
          </cell>
        </row>
        <row r="207">
          <cell r="A207" t="str">
            <v>ESCORTS LTD (EAMD BANGALORE)</v>
          </cell>
          <cell r="B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 t="str">
            <v>ESCORTS LTD (ED)</v>
          </cell>
          <cell r="B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 t="str">
            <v>ESCORTS LTD (FARMTRAC DIVISION)</v>
          </cell>
          <cell r="B209">
            <v>-84150</v>
          </cell>
          <cell r="D209">
            <v>-84150</v>
          </cell>
          <cell r="E209">
            <v>-64713</v>
          </cell>
          <cell r="F209">
            <v>0</v>
          </cell>
          <cell r="G209">
            <v>-148863</v>
          </cell>
          <cell r="H209">
            <v>0</v>
          </cell>
          <cell r="I209">
            <v>-148863</v>
          </cell>
        </row>
        <row r="210">
          <cell r="A210" t="str">
            <v>ESCORTS LTD (TD)</v>
          </cell>
          <cell r="B210">
            <v>-79506</v>
          </cell>
          <cell r="D210">
            <v>-79506</v>
          </cell>
          <cell r="E210">
            <v>-39830</v>
          </cell>
          <cell r="F210">
            <v>0</v>
          </cell>
          <cell r="G210">
            <v>-119336</v>
          </cell>
          <cell r="H210">
            <v>0</v>
          </cell>
          <cell r="I210">
            <v>-119336</v>
          </cell>
        </row>
        <row r="211">
          <cell r="A211" t="str">
            <v>ESS ESS ENGINEERS-SSI</v>
          </cell>
          <cell r="B211">
            <v>-1040</v>
          </cell>
          <cell r="D211">
            <v>-1040</v>
          </cell>
          <cell r="E211">
            <v>0</v>
          </cell>
          <cell r="F211">
            <v>0</v>
          </cell>
          <cell r="G211">
            <v>-1040</v>
          </cell>
          <cell r="H211">
            <v>0</v>
          </cell>
          <cell r="I211">
            <v>-1040</v>
          </cell>
        </row>
        <row r="212">
          <cell r="A212" t="str">
            <v>EXCEL MARKETING</v>
          </cell>
          <cell r="B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 t="str">
            <v>EXCEL MOTORS</v>
          </cell>
          <cell r="B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 t="str">
            <v>EXIDE INDUSTRIES LTD</v>
          </cell>
          <cell r="B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 t="str">
            <v>EXTERIOR INTERIOR</v>
          </cell>
          <cell r="B215">
            <v>-3158.4</v>
          </cell>
          <cell r="D215">
            <v>-3158.4</v>
          </cell>
          <cell r="E215">
            <v>3158.4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 t="str">
            <v>FAG BEARINGS INDIA LTD.</v>
          </cell>
          <cell r="B216">
            <v>-49028.07</v>
          </cell>
          <cell r="D216">
            <v>-49028.07</v>
          </cell>
          <cell r="E216">
            <v>0</v>
          </cell>
          <cell r="F216">
            <v>0</v>
          </cell>
          <cell r="G216">
            <v>-49028.07</v>
          </cell>
          <cell r="H216">
            <v>0</v>
          </cell>
          <cell r="I216">
            <v>-49028.07</v>
          </cell>
        </row>
        <row r="217">
          <cell r="A217" t="str">
            <v>FALCON BEARINGS CO.</v>
          </cell>
          <cell r="B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 t="str">
            <v>FARIDABAD FORKLIFT TRADERS</v>
          </cell>
          <cell r="B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 t="str">
            <v>FAX EXPRESS TELECOMMUNICATIONS</v>
          </cell>
          <cell r="B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 t="str">
            <v>FDRA LABS INDIA PVT LTD</v>
          </cell>
          <cell r="B220">
            <v>-6886</v>
          </cell>
          <cell r="D220">
            <v>-6886</v>
          </cell>
          <cell r="E220">
            <v>0</v>
          </cell>
          <cell r="F220">
            <v>0</v>
          </cell>
          <cell r="G220">
            <v>-6886</v>
          </cell>
          <cell r="H220">
            <v>0</v>
          </cell>
          <cell r="I220">
            <v>-6886</v>
          </cell>
        </row>
        <row r="221">
          <cell r="A221" t="str">
            <v>FEDRAL MOGUL FRIEDBERG GmbH</v>
          </cell>
          <cell r="B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 t="str">
            <v>FORKLIFT SPARES (INDIA) PVT LTD</v>
          </cell>
          <cell r="B222">
            <v>-6754.18</v>
          </cell>
          <cell r="D222">
            <v>-6754.18</v>
          </cell>
          <cell r="E222">
            <v>0</v>
          </cell>
          <cell r="F222">
            <v>0</v>
          </cell>
          <cell r="G222">
            <v>-6754.18</v>
          </cell>
          <cell r="H222">
            <v>0</v>
          </cell>
          <cell r="I222">
            <v>-6754.18</v>
          </cell>
        </row>
        <row r="223">
          <cell r="A223" t="str">
            <v>FREIGHT SYSTEMS (INDIA) PVT LTD</v>
          </cell>
          <cell r="B223">
            <v>-53483</v>
          </cell>
          <cell r="D223">
            <v>-53483</v>
          </cell>
          <cell r="E223">
            <v>0</v>
          </cell>
          <cell r="F223">
            <v>0</v>
          </cell>
          <cell r="G223">
            <v>-53483</v>
          </cell>
          <cell r="H223">
            <v>0</v>
          </cell>
          <cell r="I223">
            <v>-53483</v>
          </cell>
        </row>
        <row r="224">
          <cell r="A224" t="str">
            <v>GAMBHIR TIMBER COMPANY-SSI</v>
          </cell>
          <cell r="B224">
            <v>-1127.3599999999999</v>
          </cell>
          <cell r="D224">
            <v>-1127.3599999999999</v>
          </cell>
          <cell r="E224">
            <v>0</v>
          </cell>
          <cell r="F224">
            <v>0</v>
          </cell>
          <cell r="G224">
            <v>-1127.3599999999999</v>
          </cell>
          <cell r="H224">
            <v>0</v>
          </cell>
          <cell r="I224">
            <v>-1127.3599999999999</v>
          </cell>
        </row>
        <row r="225">
          <cell r="A225" t="str">
            <v>GANSONS HEAT TRANSFER-SSI</v>
          </cell>
          <cell r="B225">
            <v>-256405.68</v>
          </cell>
          <cell r="D225">
            <v>-256405.68</v>
          </cell>
          <cell r="E225">
            <v>0</v>
          </cell>
          <cell r="F225">
            <v>0</v>
          </cell>
          <cell r="G225">
            <v>-256405.68</v>
          </cell>
          <cell r="H225">
            <v>0</v>
          </cell>
          <cell r="I225">
            <v>-256405.68</v>
          </cell>
        </row>
        <row r="226">
          <cell r="A226" t="str">
            <v>GANSONS RADIATORS PVT LTD-SSI</v>
          </cell>
          <cell r="B226">
            <v>-40646</v>
          </cell>
          <cell r="D226">
            <v>-40646</v>
          </cell>
          <cell r="E226">
            <v>0</v>
          </cell>
          <cell r="F226">
            <v>0</v>
          </cell>
          <cell r="G226">
            <v>-40646</v>
          </cell>
          <cell r="H226">
            <v>0</v>
          </cell>
          <cell r="I226">
            <v>-40646</v>
          </cell>
        </row>
        <row r="227">
          <cell r="A227" t="str">
            <v>GARG BROS. &amp; ASSOCIATES</v>
          </cell>
          <cell r="B227">
            <v>-1050</v>
          </cell>
          <cell r="D227">
            <v>-1050</v>
          </cell>
          <cell r="E227">
            <v>0</v>
          </cell>
          <cell r="F227">
            <v>0</v>
          </cell>
          <cell r="G227">
            <v>-1050</v>
          </cell>
          <cell r="H227">
            <v>0</v>
          </cell>
          <cell r="I227">
            <v>-1050</v>
          </cell>
        </row>
        <row r="228">
          <cell r="A228" t="str">
            <v>GENINS INDIA LTD</v>
          </cell>
          <cell r="B228">
            <v>-395</v>
          </cell>
          <cell r="D228">
            <v>-395</v>
          </cell>
          <cell r="E228">
            <v>0</v>
          </cell>
          <cell r="F228">
            <v>0</v>
          </cell>
          <cell r="G228">
            <v>-395</v>
          </cell>
          <cell r="H228">
            <v>0</v>
          </cell>
          <cell r="I228">
            <v>-395</v>
          </cell>
        </row>
        <row r="229">
          <cell r="A229" t="str">
            <v>GE POWER CONTROLS INDIA (P) LTD</v>
          </cell>
          <cell r="B229">
            <v>-4165</v>
          </cell>
          <cell r="D229">
            <v>-4165</v>
          </cell>
          <cell r="E229">
            <v>0</v>
          </cell>
          <cell r="F229">
            <v>0</v>
          </cell>
          <cell r="G229">
            <v>-4165</v>
          </cell>
          <cell r="H229">
            <v>0</v>
          </cell>
          <cell r="I229">
            <v>-4165</v>
          </cell>
        </row>
        <row r="230">
          <cell r="A230" t="str">
            <v>GHATGE PATIL TRANSPORTS LIMITED</v>
          </cell>
          <cell r="B230">
            <v>-32387</v>
          </cell>
          <cell r="D230">
            <v>-32387</v>
          </cell>
          <cell r="E230">
            <v>0</v>
          </cell>
          <cell r="F230">
            <v>0</v>
          </cell>
          <cell r="G230">
            <v>-32387</v>
          </cell>
          <cell r="H230">
            <v>0</v>
          </cell>
          <cell r="I230">
            <v>-32387</v>
          </cell>
        </row>
        <row r="231">
          <cell r="A231" t="str">
            <v>GNL SPA ITALY</v>
          </cell>
          <cell r="B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 t="str">
            <v>GOEL ENGINEERS &amp; TRADERS</v>
          </cell>
          <cell r="B232">
            <v>-6587.4</v>
          </cell>
          <cell r="D232">
            <v>-6587.4</v>
          </cell>
          <cell r="E232">
            <v>0</v>
          </cell>
          <cell r="F232">
            <v>0</v>
          </cell>
          <cell r="G232">
            <v>-6587.4</v>
          </cell>
          <cell r="H232">
            <v>0</v>
          </cell>
          <cell r="I232">
            <v>-6587.4</v>
          </cell>
        </row>
        <row r="233">
          <cell r="A233" t="str">
            <v>GOODYEAR INDIA LIMITED</v>
          </cell>
          <cell r="B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 t="str">
            <v>GOWELL RUBBER INDUSTRIES-SSI</v>
          </cell>
          <cell r="B234">
            <v>-3482.55</v>
          </cell>
          <cell r="D234">
            <v>-3482.55</v>
          </cell>
          <cell r="E234">
            <v>0</v>
          </cell>
          <cell r="F234">
            <v>0</v>
          </cell>
          <cell r="G234">
            <v>-3482.55</v>
          </cell>
          <cell r="H234">
            <v>0</v>
          </cell>
          <cell r="I234">
            <v>-3482.55</v>
          </cell>
        </row>
        <row r="235">
          <cell r="A235" t="str">
            <v>G.R.D. ENGINEERING WORKS</v>
          </cell>
          <cell r="B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 t="str">
            <v>GROUP 4 SECURITAS GUARDING LTD</v>
          </cell>
          <cell r="B236">
            <v>-71056</v>
          </cell>
          <cell r="D236">
            <v>-71056</v>
          </cell>
          <cell r="E236">
            <v>0</v>
          </cell>
          <cell r="F236">
            <v>0</v>
          </cell>
          <cell r="G236">
            <v>-71056</v>
          </cell>
          <cell r="H236">
            <v>0</v>
          </cell>
          <cell r="I236">
            <v>-71056</v>
          </cell>
        </row>
        <row r="237">
          <cell r="A237" t="str">
            <v>GROVER SALES CORPORATION</v>
          </cell>
          <cell r="B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 t="str">
            <v>G.S. ENTERPRISES</v>
          </cell>
          <cell r="B238">
            <v>-19724.46</v>
          </cell>
          <cell r="D238">
            <v>-19724.46</v>
          </cell>
          <cell r="E238">
            <v>0</v>
          </cell>
          <cell r="F238">
            <v>0</v>
          </cell>
          <cell r="G238">
            <v>-19724.46</v>
          </cell>
          <cell r="H238">
            <v>0</v>
          </cell>
          <cell r="I238">
            <v>-19724.46</v>
          </cell>
        </row>
        <row r="239">
          <cell r="A239" t="str">
            <v>GULATI ASSOCIATES</v>
          </cell>
          <cell r="B239">
            <v>-10769</v>
          </cell>
          <cell r="D239">
            <v>-10769</v>
          </cell>
          <cell r="E239">
            <v>0</v>
          </cell>
          <cell r="F239">
            <v>0</v>
          </cell>
          <cell r="G239">
            <v>-10769</v>
          </cell>
          <cell r="H239">
            <v>0</v>
          </cell>
          <cell r="I239">
            <v>-10769</v>
          </cell>
        </row>
        <row r="240">
          <cell r="A240" t="str">
            <v>GUPTA INSTRUMENTS WORKS</v>
          </cell>
          <cell r="B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 t="str">
            <v>GUPTA SALES CORPORATION</v>
          </cell>
          <cell r="B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 t="str">
            <v>GUPTA TIMBER INDUSTRIES</v>
          </cell>
          <cell r="B242">
            <v>-6864</v>
          </cell>
          <cell r="D242">
            <v>-6864</v>
          </cell>
          <cell r="E242">
            <v>0</v>
          </cell>
          <cell r="F242">
            <v>0</v>
          </cell>
          <cell r="G242">
            <v>-6864</v>
          </cell>
          <cell r="H242">
            <v>0</v>
          </cell>
          <cell r="I242">
            <v>-6864</v>
          </cell>
        </row>
        <row r="243">
          <cell r="A243" t="str">
            <v>HALDIRAM MARKETING LTD</v>
          </cell>
          <cell r="B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 t="str">
            <v>HARPREET SINGH</v>
          </cell>
          <cell r="B244">
            <v>-67240.429999999993</v>
          </cell>
          <cell r="D244">
            <v>-67240.429999999993</v>
          </cell>
          <cell r="E244">
            <v>67240.429999999993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 t="str">
            <v>HARYANA DELHI FREIGHT CARRIERS</v>
          </cell>
          <cell r="B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 t="str">
            <v>HEENA CAR SHINGAR</v>
          </cell>
          <cell r="B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 t="str">
            <v>HI-LUX AUTOMOTIVE PVT LTD</v>
          </cell>
          <cell r="B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 t="str">
            <v>HIMACH MFG CO.</v>
          </cell>
          <cell r="B248">
            <v>78.3</v>
          </cell>
          <cell r="D248">
            <v>78.3</v>
          </cell>
          <cell r="E248">
            <v>0</v>
          </cell>
          <cell r="F248">
            <v>0</v>
          </cell>
          <cell r="G248">
            <v>78.3</v>
          </cell>
          <cell r="H248">
            <v>0</v>
          </cell>
          <cell r="I248">
            <v>78.3</v>
          </cell>
        </row>
        <row r="249">
          <cell r="A249" t="str">
            <v>HIMANSU BATTERY REPAIRS</v>
          </cell>
          <cell r="B249">
            <v>-996</v>
          </cell>
          <cell r="D249">
            <v>-996</v>
          </cell>
          <cell r="E249">
            <v>0</v>
          </cell>
          <cell r="F249">
            <v>0</v>
          </cell>
          <cell r="G249">
            <v>-996</v>
          </cell>
          <cell r="H249">
            <v>0</v>
          </cell>
          <cell r="I249">
            <v>-996</v>
          </cell>
        </row>
        <row r="250">
          <cell r="A250" t="str">
            <v>H.K. ENGINEERING-SSI</v>
          </cell>
          <cell r="B250">
            <v>-1134</v>
          </cell>
          <cell r="D250">
            <v>-1134</v>
          </cell>
          <cell r="E250">
            <v>0</v>
          </cell>
          <cell r="F250">
            <v>0</v>
          </cell>
          <cell r="G250">
            <v>-1134</v>
          </cell>
          <cell r="H250">
            <v>0</v>
          </cell>
          <cell r="I250">
            <v>-1134</v>
          </cell>
        </row>
        <row r="251">
          <cell r="A251" t="str">
            <v>H.K. ENGINEERS-SSI</v>
          </cell>
          <cell r="B251">
            <v>-23615.3</v>
          </cell>
          <cell r="D251">
            <v>-23615.3</v>
          </cell>
          <cell r="E251">
            <v>0</v>
          </cell>
          <cell r="F251">
            <v>0</v>
          </cell>
          <cell r="G251">
            <v>-23615.3</v>
          </cell>
          <cell r="H251">
            <v>0</v>
          </cell>
          <cell r="I251">
            <v>-23615.3</v>
          </cell>
        </row>
        <row r="252">
          <cell r="A252" t="str">
            <v>HYDROFLEX EQUIP. LTD-SSI</v>
          </cell>
          <cell r="B252">
            <v>-23707.85</v>
          </cell>
          <cell r="D252">
            <v>-23707.85</v>
          </cell>
          <cell r="E252">
            <v>0</v>
          </cell>
          <cell r="F252">
            <v>0</v>
          </cell>
          <cell r="G252">
            <v>-23707.85</v>
          </cell>
          <cell r="H252">
            <v>0</v>
          </cell>
          <cell r="I252">
            <v>-23707.85</v>
          </cell>
        </row>
        <row r="253">
          <cell r="A253" t="str">
            <v>HYDROLINE PRODUCTS</v>
          </cell>
          <cell r="B253">
            <v>-181.69</v>
          </cell>
          <cell r="D253">
            <v>-181.69</v>
          </cell>
          <cell r="E253">
            <v>0</v>
          </cell>
          <cell r="F253">
            <v>0</v>
          </cell>
          <cell r="G253">
            <v>-181.69</v>
          </cell>
          <cell r="H253">
            <v>0</v>
          </cell>
          <cell r="I253">
            <v>-181.69</v>
          </cell>
        </row>
        <row r="254">
          <cell r="A254" t="str">
            <v>HYDROLINE PRODUCTS PVT LTD</v>
          </cell>
          <cell r="B254">
            <v>-18267</v>
          </cell>
          <cell r="D254">
            <v>-18267</v>
          </cell>
          <cell r="E254">
            <v>0</v>
          </cell>
          <cell r="F254">
            <v>0</v>
          </cell>
          <cell r="G254">
            <v>-18267</v>
          </cell>
          <cell r="H254">
            <v>0</v>
          </cell>
          <cell r="I254">
            <v>-18267</v>
          </cell>
        </row>
        <row r="255">
          <cell r="A255" t="str">
            <v>HY-TECH ENGINEERS PVT LTD-SSI</v>
          </cell>
          <cell r="B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 t="str">
            <v>IBM GLOBAL SERVICES INDIA PVT LTD</v>
          </cell>
          <cell r="B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 t="str">
            <v>IDEAL AUTOLINE-SSI</v>
          </cell>
          <cell r="B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 t="str">
            <v>IMPERIAL AUTO INDUSTRIES LTD</v>
          </cell>
          <cell r="B258">
            <v>-31203.64</v>
          </cell>
          <cell r="D258">
            <v>-31203.64</v>
          </cell>
          <cell r="E258">
            <v>0</v>
          </cell>
          <cell r="F258">
            <v>0</v>
          </cell>
          <cell r="G258">
            <v>-31203.64</v>
          </cell>
          <cell r="H258">
            <v>0</v>
          </cell>
          <cell r="I258">
            <v>-31203.64</v>
          </cell>
        </row>
        <row r="259">
          <cell r="A259" t="str">
            <v>INDCON  PROJECTS &amp; EQUIPMENTS</v>
          </cell>
          <cell r="B259">
            <v>-18687.5</v>
          </cell>
          <cell r="D259">
            <v>-18687.5</v>
          </cell>
          <cell r="E259">
            <v>18687.5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 t="str">
            <v>INDIAN FASTNERS-SSI</v>
          </cell>
          <cell r="B260">
            <v>-1732.4</v>
          </cell>
          <cell r="D260">
            <v>-1732.4</v>
          </cell>
          <cell r="E260">
            <v>0</v>
          </cell>
          <cell r="F260">
            <v>0</v>
          </cell>
          <cell r="G260">
            <v>-1732.4</v>
          </cell>
          <cell r="H260">
            <v>0</v>
          </cell>
          <cell r="I260">
            <v>-1732.4</v>
          </cell>
        </row>
        <row r="261">
          <cell r="A261" t="str">
            <v>INDIAN MARKET RESEARCH BUREAU</v>
          </cell>
          <cell r="B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 t="str">
            <v>INDIAN OIL CORPORATION LTD</v>
          </cell>
          <cell r="B262">
            <v>-718.31</v>
          </cell>
          <cell r="D262">
            <v>-718.31</v>
          </cell>
          <cell r="E262">
            <v>0</v>
          </cell>
          <cell r="F262">
            <v>0</v>
          </cell>
          <cell r="G262">
            <v>-718.31</v>
          </cell>
          <cell r="H262">
            <v>0</v>
          </cell>
          <cell r="I262">
            <v>-718.31</v>
          </cell>
        </row>
        <row r="263">
          <cell r="A263" t="str">
            <v>INDUS FORMS PVT LTD</v>
          </cell>
          <cell r="B263">
            <v>-3960</v>
          </cell>
          <cell r="D263">
            <v>-3960</v>
          </cell>
          <cell r="E263">
            <v>0</v>
          </cell>
          <cell r="F263">
            <v>0</v>
          </cell>
          <cell r="G263">
            <v>-3960</v>
          </cell>
          <cell r="H263">
            <v>0</v>
          </cell>
          <cell r="I263">
            <v>-3960</v>
          </cell>
        </row>
        <row r="264">
          <cell r="A264" t="str">
            <v>INDUSTRIAL MACHINE TOOLS &amp; ENGINEERS-SSI</v>
          </cell>
          <cell r="B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 t="str">
            <v>INDUSTRIAL PERSONNEL NETWORK</v>
          </cell>
          <cell r="B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 t="str">
            <v>INDUSTRIAL SAFETYENGINERS</v>
          </cell>
          <cell r="B266">
            <v>-7900</v>
          </cell>
          <cell r="D266">
            <v>-7900</v>
          </cell>
          <cell r="E266">
            <v>0</v>
          </cell>
          <cell r="F266">
            <v>0</v>
          </cell>
          <cell r="G266">
            <v>-7900</v>
          </cell>
          <cell r="H266">
            <v>0</v>
          </cell>
          <cell r="I266">
            <v>-7900</v>
          </cell>
        </row>
        <row r="267">
          <cell r="A267" t="str">
            <v>INDUSTRIAL SALES AGENCY</v>
          </cell>
          <cell r="B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 t="str">
            <v>INDUSTRIAL TOOL &amp; ENGG WORKS-SSI</v>
          </cell>
          <cell r="B268">
            <v>-7295.6</v>
          </cell>
          <cell r="D268">
            <v>-7295.6</v>
          </cell>
          <cell r="E268">
            <v>0</v>
          </cell>
          <cell r="F268">
            <v>0</v>
          </cell>
          <cell r="G268">
            <v>-7295.6</v>
          </cell>
          <cell r="H268">
            <v>0</v>
          </cell>
          <cell r="I268">
            <v>-7295.6</v>
          </cell>
        </row>
        <row r="269">
          <cell r="A269" t="str">
            <v>INDUSTRIAL TRADING CORPORATION</v>
          </cell>
          <cell r="B269">
            <v>624</v>
          </cell>
          <cell r="D269">
            <v>624</v>
          </cell>
          <cell r="E269">
            <v>0</v>
          </cell>
          <cell r="F269">
            <v>0</v>
          </cell>
          <cell r="G269">
            <v>624</v>
          </cell>
          <cell r="H269">
            <v>0</v>
          </cell>
          <cell r="I269">
            <v>624</v>
          </cell>
        </row>
        <row r="270">
          <cell r="A270" t="str">
            <v>INFRES METHODEX LTD</v>
          </cell>
          <cell r="B270">
            <v>-5555</v>
          </cell>
          <cell r="D270">
            <v>-5555</v>
          </cell>
          <cell r="E270">
            <v>0</v>
          </cell>
          <cell r="F270">
            <v>0</v>
          </cell>
          <cell r="G270">
            <v>-5555</v>
          </cell>
          <cell r="H270">
            <v>0</v>
          </cell>
          <cell r="I270">
            <v>-5555</v>
          </cell>
        </row>
        <row r="271">
          <cell r="A271" t="str">
            <v>INNOVATIVE TECHNOCRATS PVT LTD-SSI</v>
          </cell>
          <cell r="B271">
            <v>-7848.58</v>
          </cell>
          <cell r="D271">
            <v>-7848.58</v>
          </cell>
          <cell r="E271">
            <v>0</v>
          </cell>
          <cell r="F271">
            <v>0</v>
          </cell>
          <cell r="G271">
            <v>-7848.58</v>
          </cell>
          <cell r="H271">
            <v>0</v>
          </cell>
          <cell r="I271">
            <v>-7848.58</v>
          </cell>
        </row>
        <row r="272">
          <cell r="A272" t="str">
            <v>INTEGRAL PR SERVICES PVT LTD</v>
          </cell>
          <cell r="B272">
            <v>-15750</v>
          </cell>
          <cell r="D272">
            <v>-15750</v>
          </cell>
          <cell r="E272">
            <v>0</v>
          </cell>
          <cell r="F272">
            <v>0</v>
          </cell>
          <cell r="G272">
            <v>-15750</v>
          </cell>
          <cell r="H272">
            <v>0</v>
          </cell>
          <cell r="I272">
            <v>-15750</v>
          </cell>
        </row>
        <row r="273">
          <cell r="A273" t="str">
            <v>INTEGRATED ENGINEERS &amp; CONTRACTORS</v>
          </cell>
          <cell r="B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 t="str">
            <v>INTERFACE MICROSYSTEMS</v>
          </cell>
          <cell r="B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 t="str">
            <v>IT WORLD</v>
          </cell>
          <cell r="B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 t="str">
            <v>IYER LAW BOOK HOUSE</v>
          </cell>
          <cell r="B276">
            <v>-225</v>
          </cell>
          <cell r="D276">
            <v>-225</v>
          </cell>
          <cell r="E276">
            <v>0</v>
          </cell>
          <cell r="F276">
            <v>0</v>
          </cell>
          <cell r="G276">
            <v>-225</v>
          </cell>
          <cell r="H276">
            <v>0</v>
          </cell>
          <cell r="I276">
            <v>-225</v>
          </cell>
        </row>
        <row r="277">
          <cell r="A277" t="str">
            <v>JAGDISH RAJ VED PRAKASH</v>
          </cell>
          <cell r="B277">
            <v>-1350</v>
          </cell>
          <cell r="D277">
            <v>-1350</v>
          </cell>
          <cell r="E277">
            <v>1350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 t="str">
            <v>JANTA ENGINEERS</v>
          </cell>
          <cell r="B278">
            <v>-3990</v>
          </cell>
          <cell r="D278">
            <v>-3990</v>
          </cell>
          <cell r="E278">
            <v>3990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 t="str">
            <v>JASH PRECISION TOOLS LTD</v>
          </cell>
          <cell r="B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 t="str">
            <v>JASWAL REFRIGERATION CORP</v>
          </cell>
          <cell r="B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 t="str">
            <v>JAYALAKSHMI ENGINEERING CO.</v>
          </cell>
          <cell r="B281">
            <v>-10865</v>
          </cell>
          <cell r="D281">
            <v>-10865</v>
          </cell>
          <cell r="E281">
            <v>0</v>
          </cell>
          <cell r="F281">
            <v>0</v>
          </cell>
          <cell r="G281">
            <v>-10865</v>
          </cell>
          <cell r="H281">
            <v>0</v>
          </cell>
          <cell r="I281">
            <v>-10865</v>
          </cell>
        </row>
        <row r="282">
          <cell r="A282" t="str">
            <v>JAY DISTRIBUTORS</v>
          </cell>
          <cell r="B282">
            <v>-3731</v>
          </cell>
          <cell r="D282">
            <v>-3731</v>
          </cell>
          <cell r="E282">
            <v>3731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 t="str">
            <v>JAYEM AUTO INDUSTRIES PVT LTD</v>
          </cell>
          <cell r="B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 t="str">
            <v>JAY EMM GASES PVT LTD-SSI</v>
          </cell>
          <cell r="B284">
            <v>-10686.55</v>
          </cell>
          <cell r="D284">
            <v>-10686.55</v>
          </cell>
          <cell r="E284">
            <v>0</v>
          </cell>
          <cell r="F284">
            <v>0</v>
          </cell>
          <cell r="G284">
            <v>-10686.55</v>
          </cell>
          <cell r="H284">
            <v>0</v>
          </cell>
          <cell r="I284">
            <v>-10686.55</v>
          </cell>
        </row>
        <row r="285">
          <cell r="A285" t="str">
            <v>JESSE ENTERPRISES PVT LTD-SSI</v>
          </cell>
          <cell r="B285">
            <v>-11000</v>
          </cell>
          <cell r="D285">
            <v>-11000</v>
          </cell>
          <cell r="E285">
            <v>0</v>
          </cell>
          <cell r="F285">
            <v>0</v>
          </cell>
          <cell r="G285">
            <v>-11000</v>
          </cell>
          <cell r="H285">
            <v>0</v>
          </cell>
          <cell r="I285">
            <v>-11000</v>
          </cell>
        </row>
        <row r="286">
          <cell r="A286" t="str">
            <v>JINDAL ENTERPRISES-SSI</v>
          </cell>
          <cell r="B286">
            <v>-5409</v>
          </cell>
          <cell r="D286">
            <v>-5409</v>
          </cell>
          <cell r="E286">
            <v>0</v>
          </cell>
          <cell r="F286">
            <v>0</v>
          </cell>
          <cell r="G286">
            <v>-5409</v>
          </cell>
          <cell r="H286">
            <v>0</v>
          </cell>
          <cell r="I286">
            <v>-5409</v>
          </cell>
        </row>
        <row r="287">
          <cell r="A287" t="str">
            <v>JITENDRA ENGINEERS-SSI</v>
          </cell>
          <cell r="B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 t="str">
            <v>J.K. RAO ASSOCIATES</v>
          </cell>
          <cell r="B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 t="str">
            <v>JMD ENTERPRISES</v>
          </cell>
          <cell r="B289">
            <v>-325</v>
          </cell>
          <cell r="D289">
            <v>-325</v>
          </cell>
          <cell r="E289">
            <v>325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 t="str">
            <v>JOHN FOWLER (INDIA) LTD</v>
          </cell>
          <cell r="B290">
            <v>-1718.4</v>
          </cell>
          <cell r="D290">
            <v>-1718.4</v>
          </cell>
          <cell r="E290">
            <v>0</v>
          </cell>
          <cell r="F290">
            <v>0</v>
          </cell>
          <cell r="G290">
            <v>-1718.4</v>
          </cell>
          <cell r="H290">
            <v>0</v>
          </cell>
          <cell r="I290">
            <v>-1718.4</v>
          </cell>
        </row>
        <row r="291">
          <cell r="A291" t="str">
            <v>JOST'S ENGINEERING COMPANY LIMITED</v>
          </cell>
          <cell r="B291">
            <v>1742.47</v>
          </cell>
          <cell r="D291">
            <v>1742.47</v>
          </cell>
          <cell r="E291">
            <v>0</v>
          </cell>
          <cell r="F291">
            <v>0</v>
          </cell>
          <cell r="G291">
            <v>1742.47</v>
          </cell>
          <cell r="H291">
            <v>0</v>
          </cell>
          <cell r="I291">
            <v>1742.47</v>
          </cell>
        </row>
        <row r="292">
          <cell r="A292" t="str">
            <v>J.S. MINHAS</v>
          </cell>
          <cell r="B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 t="str">
            <v>JUPITER INDUSTRIAL WORKS THANE</v>
          </cell>
          <cell r="B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 t="str">
            <v>JYOTECH ENGG. CO. PVT LTD</v>
          </cell>
          <cell r="B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 t="str">
            <v>JYOTI SPRING &amp; ENGINEERING WORKS-SSI</v>
          </cell>
          <cell r="B295">
            <v>-26</v>
          </cell>
          <cell r="D295">
            <v>-26</v>
          </cell>
          <cell r="E295">
            <v>0</v>
          </cell>
          <cell r="F295">
            <v>0</v>
          </cell>
          <cell r="G295">
            <v>-26</v>
          </cell>
          <cell r="H295">
            <v>0</v>
          </cell>
          <cell r="I295">
            <v>-26</v>
          </cell>
        </row>
        <row r="296">
          <cell r="A296" t="str">
            <v>KAMBOJ ENTERPRISES</v>
          </cell>
          <cell r="B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 t="str">
            <v>KANORIA PETRO PRODUCTS LTD.</v>
          </cell>
          <cell r="B297">
            <v>-4245</v>
          </cell>
          <cell r="D297">
            <v>-4245</v>
          </cell>
          <cell r="E297">
            <v>4245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 t="str">
            <v>KARTAR AGRO ENGINEERS PVT LTD</v>
          </cell>
          <cell r="B298">
            <v>-29891.95</v>
          </cell>
          <cell r="D298">
            <v>-29891.95</v>
          </cell>
          <cell r="E298">
            <v>0</v>
          </cell>
          <cell r="F298">
            <v>0</v>
          </cell>
          <cell r="G298">
            <v>-29891.95</v>
          </cell>
          <cell r="H298">
            <v>0</v>
          </cell>
          <cell r="I298">
            <v>-29891.95</v>
          </cell>
        </row>
        <row r="299">
          <cell r="A299" t="str">
            <v>KARTAR BEVEL GEARS</v>
          </cell>
          <cell r="B299">
            <v>-1418</v>
          </cell>
          <cell r="D299">
            <v>-1418</v>
          </cell>
          <cell r="E299">
            <v>0</v>
          </cell>
          <cell r="F299">
            <v>0</v>
          </cell>
          <cell r="G299">
            <v>-1418</v>
          </cell>
          <cell r="H299">
            <v>0</v>
          </cell>
          <cell r="I299">
            <v>-1418</v>
          </cell>
        </row>
        <row r="300">
          <cell r="A300" t="str">
            <v>KARTAR BROS PVT LTD</v>
          </cell>
          <cell r="B300">
            <v>953.12</v>
          </cell>
          <cell r="D300">
            <v>953.12</v>
          </cell>
          <cell r="E300">
            <v>0</v>
          </cell>
          <cell r="F300">
            <v>0</v>
          </cell>
          <cell r="G300">
            <v>953.12</v>
          </cell>
          <cell r="H300">
            <v>0</v>
          </cell>
          <cell r="I300">
            <v>953.12</v>
          </cell>
        </row>
        <row r="301">
          <cell r="A301" t="str">
            <v>KASTUR COMPUTER SERVICES</v>
          </cell>
          <cell r="B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 t="str">
            <v>KAVERI SUPPORT SERVICES PVT LTD</v>
          </cell>
          <cell r="B302">
            <v>-467</v>
          </cell>
          <cell r="D302">
            <v>-467</v>
          </cell>
          <cell r="E302">
            <v>0</v>
          </cell>
          <cell r="F302">
            <v>0</v>
          </cell>
          <cell r="G302">
            <v>-467</v>
          </cell>
          <cell r="H302">
            <v>0</v>
          </cell>
          <cell r="I302">
            <v>-467</v>
          </cell>
        </row>
        <row r="303">
          <cell r="A303" t="str">
            <v>KAY ESS COMPUTERS</v>
          </cell>
          <cell r="B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 t="str">
            <v>KAYSONS SALES</v>
          </cell>
          <cell r="B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 t="str">
            <v>KEMFIN PAINTS (INDIA) LTD.-SSI</v>
          </cell>
          <cell r="B305">
            <v>-2040</v>
          </cell>
          <cell r="D305">
            <v>-2040</v>
          </cell>
          <cell r="E305">
            <v>0</v>
          </cell>
          <cell r="F305">
            <v>0</v>
          </cell>
          <cell r="G305">
            <v>-2040</v>
          </cell>
          <cell r="H305">
            <v>0</v>
          </cell>
          <cell r="I305">
            <v>-2040</v>
          </cell>
        </row>
        <row r="306">
          <cell r="A306" t="str">
            <v>KESHAV ENTERPRISES</v>
          </cell>
          <cell r="B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 t="str">
            <v>KEYS &amp; DOWELS (INDIA) PVT LTD-SSI</v>
          </cell>
          <cell r="B307">
            <v>-4305.6000000000004</v>
          </cell>
          <cell r="D307">
            <v>-4305.6000000000004</v>
          </cell>
          <cell r="E307">
            <v>0</v>
          </cell>
          <cell r="F307">
            <v>0</v>
          </cell>
          <cell r="G307">
            <v>-4305.6000000000004</v>
          </cell>
          <cell r="H307">
            <v>0</v>
          </cell>
          <cell r="I307">
            <v>-4305.6000000000004</v>
          </cell>
        </row>
        <row r="308">
          <cell r="A308" t="str">
            <v>KHADI GRAMUDYUG VIKAS SAMITI</v>
          </cell>
          <cell r="B308">
            <v>-17820</v>
          </cell>
          <cell r="D308">
            <v>-17820</v>
          </cell>
          <cell r="E308">
            <v>0</v>
          </cell>
          <cell r="F308">
            <v>0</v>
          </cell>
          <cell r="G308">
            <v>-17820</v>
          </cell>
          <cell r="H308">
            <v>0</v>
          </cell>
          <cell r="I308">
            <v>-17820</v>
          </cell>
        </row>
        <row r="309">
          <cell r="A309" t="str">
            <v>KIRAN AUTO ELECTRICAL WORKS &amp; CAR SHINGAR</v>
          </cell>
          <cell r="B309">
            <v>-1660</v>
          </cell>
          <cell r="D309">
            <v>-1660</v>
          </cell>
          <cell r="E309">
            <v>0</v>
          </cell>
          <cell r="F309">
            <v>0</v>
          </cell>
          <cell r="G309">
            <v>-1660</v>
          </cell>
          <cell r="H309">
            <v>0</v>
          </cell>
          <cell r="I309">
            <v>-1660</v>
          </cell>
        </row>
        <row r="310">
          <cell r="A310" t="str">
            <v>KIRAN AUTO ELECTRIC WORKS</v>
          </cell>
          <cell r="B310">
            <v>-410</v>
          </cell>
          <cell r="D310">
            <v>-410</v>
          </cell>
          <cell r="E310">
            <v>0</v>
          </cell>
          <cell r="F310">
            <v>0</v>
          </cell>
          <cell r="G310">
            <v>-410</v>
          </cell>
          <cell r="H310">
            <v>0</v>
          </cell>
          <cell r="I310">
            <v>-410</v>
          </cell>
        </row>
        <row r="311">
          <cell r="A311" t="str">
            <v>KIRITI INKS TRADERS</v>
          </cell>
          <cell r="B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 t="str">
            <v>KISHAN ENGINEERS-SSI</v>
          </cell>
          <cell r="B312">
            <v>24739.52</v>
          </cell>
          <cell r="D312">
            <v>24739.52</v>
          </cell>
          <cell r="E312">
            <v>0</v>
          </cell>
          <cell r="F312">
            <v>0</v>
          </cell>
          <cell r="G312">
            <v>24739.52</v>
          </cell>
          <cell r="H312">
            <v>0</v>
          </cell>
          <cell r="I312">
            <v>24739.52</v>
          </cell>
        </row>
        <row r="313">
          <cell r="A313" t="str">
            <v>K.K. CHEMICALS</v>
          </cell>
          <cell r="B313">
            <v>-567</v>
          </cell>
          <cell r="D313">
            <v>-567</v>
          </cell>
          <cell r="E313">
            <v>0</v>
          </cell>
          <cell r="F313">
            <v>0</v>
          </cell>
          <cell r="G313">
            <v>-567</v>
          </cell>
          <cell r="H313">
            <v>0</v>
          </cell>
          <cell r="I313">
            <v>-567</v>
          </cell>
        </row>
        <row r="314">
          <cell r="A314" t="str">
            <v>K.K. MOTORS-SSI</v>
          </cell>
          <cell r="B314">
            <v>-905</v>
          </cell>
          <cell r="D314">
            <v>-905</v>
          </cell>
          <cell r="E314">
            <v>0</v>
          </cell>
          <cell r="F314">
            <v>0</v>
          </cell>
          <cell r="G314">
            <v>-905</v>
          </cell>
          <cell r="H314">
            <v>0</v>
          </cell>
          <cell r="I314">
            <v>-905</v>
          </cell>
        </row>
        <row r="315">
          <cell r="A315" t="str">
            <v>K.N. KALRA</v>
          </cell>
          <cell r="B315">
            <v>-37164.17</v>
          </cell>
          <cell r="D315">
            <v>-37164.17</v>
          </cell>
          <cell r="E315">
            <v>0</v>
          </cell>
          <cell r="F315">
            <v>0</v>
          </cell>
          <cell r="G315">
            <v>-37164.17</v>
          </cell>
          <cell r="H315">
            <v>0</v>
          </cell>
          <cell r="I315">
            <v>-37164.17</v>
          </cell>
        </row>
        <row r="316">
          <cell r="A316" t="str">
            <v>K.N.V. ENGINEERS-SSI</v>
          </cell>
          <cell r="B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 t="str">
            <v>K.P. TOOLS PVT LTD-SSI</v>
          </cell>
          <cell r="B317">
            <v>-64605</v>
          </cell>
          <cell r="D317">
            <v>-64605</v>
          </cell>
          <cell r="E317">
            <v>0</v>
          </cell>
          <cell r="F317">
            <v>0</v>
          </cell>
          <cell r="G317">
            <v>-64605</v>
          </cell>
          <cell r="H317">
            <v>0</v>
          </cell>
          <cell r="I317">
            <v>-64605</v>
          </cell>
        </row>
        <row r="318">
          <cell r="A318" t="str">
            <v>K.R. ENTERPRISES</v>
          </cell>
          <cell r="B318">
            <v>-13607.12</v>
          </cell>
          <cell r="D318">
            <v>-13607.12</v>
          </cell>
          <cell r="E318">
            <v>0</v>
          </cell>
          <cell r="F318">
            <v>0</v>
          </cell>
          <cell r="G318">
            <v>-13607.12</v>
          </cell>
          <cell r="H318">
            <v>0</v>
          </cell>
          <cell r="I318">
            <v>-13607.12</v>
          </cell>
        </row>
        <row r="319">
          <cell r="A319" t="str">
            <v>KRISHAN ENGINEERS-SSI</v>
          </cell>
          <cell r="B319">
            <v>-3073.99</v>
          </cell>
          <cell r="D319">
            <v>-3073.99</v>
          </cell>
          <cell r="E319">
            <v>0</v>
          </cell>
          <cell r="F319">
            <v>0</v>
          </cell>
          <cell r="G319">
            <v>-3073.99</v>
          </cell>
          <cell r="H319">
            <v>0</v>
          </cell>
          <cell r="I319">
            <v>-3073.99</v>
          </cell>
        </row>
        <row r="320">
          <cell r="A320" t="str">
            <v>KRISHAN KUMAR GUPTA</v>
          </cell>
          <cell r="B320">
            <v>-9000</v>
          </cell>
          <cell r="D320">
            <v>-9000</v>
          </cell>
          <cell r="E320">
            <v>0</v>
          </cell>
          <cell r="F320">
            <v>0</v>
          </cell>
          <cell r="G320">
            <v>-9000</v>
          </cell>
          <cell r="H320">
            <v>0</v>
          </cell>
          <cell r="I320">
            <v>-9000</v>
          </cell>
        </row>
        <row r="321">
          <cell r="A321" t="str">
            <v>KRIYA MANAGEMENT CONSULTANTS PVT LTD</v>
          </cell>
          <cell r="B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 t="str">
            <v>KUEHNE &amp; NAGEL PVT LTD</v>
          </cell>
          <cell r="B322">
            <v>-47923.75</v>
          </cell>
          <cell r="D322">
            <v>-47923.75</v>
          </cell>
          <cell r="E322">
            <v>0</v>
          </cell>
          <cell r="F322">
            <v>0</v>
          </cell>
          <cell r="G322">
            <v>-47923.75</v>
          </cell>
          <cell r="H322">
            <v>0</v>
          </cell>
          <cell r="I322">
            <v>-47923.75</v>
          </cell>
        </row>
        <row r="323">
          <cell r="A323" t="str">
            <v>KUKREJA GLASS &amp; ALUMINIUM WORKS</v>
          </cell>
          <cell r="B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 t="str">
            <v>KUKREJA MARKETINGS</v>
          </cell>
          <cell r="B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 t="str">
            <v>KUMAR &amp; COMPANY</v>
          </cell>
          <cell r="B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 t="str">
            <v>KUMAR SALES ENTERPRISES</v>
          </cell>
          <cell r="B326">
            <v>-98.48</v>
          </cell>
          <cell r="D326">
            <v>-98.48</v>
          </cell>
          <cell r="E326">
            <v>0</v>
          </cell>
          <cell r="F326">
            <v>0</v>
          </cell>
          <cell r="G326">
            <v>-98.48</v>
          </cell>
          <cell r="H326">
            <v>0</v>
          </cell>
          <cell r="I326">
            <v>-98.48</v>
          </cell>
        </row>
        <row r="327">
          <cell r="A327" t="str">
            <v>LAKSHMI ELECTRICALS</v>
          </cell>
          <cell r="B327">
            <v>-2552</v>
          </cell>
          <cell r="D327">
            <v>-2552</v>
          </cell>
          <cell r="E327">
            <v>2552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 t="str">
            <v>LAULS LIMITED</v>
          </cell>
          <cell r="B328">
            <v>-200</v>
          </cell>
          <cell r="D328">
            <v>-200</v>
          </cell>
          <cell r="E328">
            <v>0</v>
          </cell>
          <cell r="F328">
            <v>0</v>
          </cell>
          <cell r="G328">
            <v>-200</v>
          </cell>
          <cell r="H328">
            <v>0</v>
          </cell>
          <cell r="I328">
            <v>-200</v>
          </cell>
        </row>
        <row r="329">
          <cell r="A329" t="str">
            <v>LAXMI ELECTRICLAS</v>
          </cell>
          <cell r="B329">
            <v>-3210.5</v>
          </cell>
          <cell r="D329">
            <v>-3210.5</v>
          </cell>
          <cell r="E329">
            <v>3210.5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 t="str">
            <v>L.D. KALRA</v>
          </cell>
          <cell r="B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 t="str">
            <v>LEGRIS INDIA PVT LTD</v>
          </cell>
          <cell r="B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 t="str">
            <v>L G ELECTRONICS INDIA PVT LTD</v>
          </cell>
          <cell r="B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 t="str">
            <v>LIBERTY ENTERPRISES</v>
          </cell>
          <cell r="B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 t="str">
            <v>LINK ENTERPRISES-SSI</v>
          </cell>
          <cell r="B334">
            <v>-3711.5</v>
          </cell>
          <cell r="D334">
            <v>-3711.5</v>
          </cell>
          <cell r="E334">
            <v>0</v>
          </cell>
          <cell r="F334">
            <v>0</v>
          </cell>
          <cell r="G334">
            <v>-3711.5</v>
          </cell>
          <cell r="H334">
            <v>0</v>
          </cell>
          <cell r="I334">
            <v>-3711.5</v>
          </cell>
        </row>
        <row r="335">
          <cell r="A335" t="str">
            <v>LMR INTERNATIONAL</v>
          </cell>
          <cell r="B335">
            <v>-1000</v>
          </cell>
          <cell r="D335">
            <v>-1000</v>
          </cell>
          <cell r="E335">
            <v>1000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 t="str">
            <v>LUCAS INDIAN SERVICE LIMITED</v>
          </cell>
          <cell r="B336">
            <v>378.56</v>
          </cell>
          <cell r="D336">
            <v>378.56</v>
          </cell>
          <cell r="E336">
            <v>0</v>
          </cell>
          <cell r="F336">
            <v>0</v>
          </cell>
          <cell r="G336">
            <v>378.56</v>
          </cell>
          <cell r="H336">
            <v>0</v>
          </cell>
          <cell r="I336">
            <v>378.56</v>
          </cell>
        </row>
        <row r="337">
          <cell r="A337" t="str">
            <v>LUMAX INDUSTRIES LTD.</v>
          </cell>
          <cell r="B337">
            <v>-322.87</v>
          </cell>
          <cell r="D337">
            <v>-322.87</v>
          </cell>
          <cell r="E337">
            <v>0</v>
          </cell>
          <cell r="F337">
            <v>0</v>
          </cell>
          <cell r="G337">
            <v>-322.87</v>
          </cell>
          <cell r="H337">
            <v>0</v>
          </cell>
          <cell r="I337">
            <v>-322.87</v>
          </cell>
        </row>
        <row r="338">
          <cell r="A338" t="str">
            <v>MACH-MILL &amp; HARDWARES</v>
          </cell>
          <cell r="B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 t="str">
            <v>MADRAS ELASTOMERS LIMITED</v>
          </cell>
          <cell r="B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 t="str">
            <v>MAHALAXMI TRADING CORPORATION-SSI</v>
          </cell>
          <cell r="B340">
            <v>-563.20000000000005</v>
          </cell>
          <cell r="D340">
            <v>-563.20000000000005</v>
          </cell>
          <cell r="E340">
            <v>0</v>
          </cell>
          <cell r="F340">
            <v>0</v>
          </cell>
          <cell r="G340">
            <v>-563.20000000000005</v>
          </cell>
          <cell r="H340">
            <v>0</v>
          </cell>
          <cell r="I340">
            <v>-563.20000000000005</v>
          </cell>
        </row>
        <row r="341">
          <cell r="A341" t="str">
            <v>MAHARAJA AIRCONDITIONERS</v>
          </cell>
          <cell r="B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 t="str">
            <v>MAHAVIR SALES CORPORATION-SSI</v>
          </cell>
          <cell r="B342">
            <v>-491.71</v>
          </cell>
          <cell r="D342">
            <v>-491.71</v>
          </cell>
          <cell r="E342">
            <v>0</v>
          </cell>
          <cell r="F342">
            <v>0</v>
          </cell>
          <cell r="G342">
            <v>-491.71</v>
          </cell>
          <cell r="H342">
            <v>0</v>
          </cell>
          <cell r="I342">
            <v>-491.71</v>
          </cell>
        </row>
        <row r="343">
          <cell r="A343" t="str">
            <v>MAHESH AGENCIES</v>
          </cell>
          <cell r="B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 t="str">
            <v>MAHINDRA SONA LIMITED</v>
          </cell>
          <cell r="B344">
            <v>-17644</v>
          </cell>
          <cell r="D344">
            <v>-17644</v>
          </cell>
          <cell r="E344">
            <v>0</v>
          </cell>
          <cell r="F344">
            <v>0</v>
          </cell>
          <cell r="G344">
            <v>-17644</v>
          </cell>
          <cell r="H344">
            <v>0</v>
          </cell>
          <cell r="I344">
            <v>-17644</v>
          </cell>
        </row>
        <row r="345">
          <cell r="A345" t="str">
            <v>MAHINDRA TOURS &amp; TRAVELS</v>
          </cell>
          <cell r="B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 t="str">
            <v>MAJESTIC SEATS (INDIA)-SSI</v>
          </cell>
          <cell r="B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 t="str">
            <v>MAJESTIC SEATS (INDIA)  UNIT - II-SSI</v>
          </cell>
          <cell r="B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 t="str">
            <v>MALIK ENTERPRISES</v>
          </cell>
          <cell r="B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 t="str">
            <v>MANTRG SYSTEMS INDIA</v>
          </cell>
          <cell r="B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 t="str">
            <v>MARKK-LAMB COLOR PLUS LTD</v>
          </cell>
          <cell r="B350">
            <v>-62982.75</v>
          </cell>
          <cell r="D350">
            <v>-62982.75</v>
          </cell>
          <cell r="E350">
            <v>0</v>
          </cell>
          <cell r="F350">
            <v>0</v>
          </cell>
          <cell r="G350">
            <v>-62982.75</v>
          </cell>
          <cell r="H350">
            <v>0</v>
          </cell>
          <cell r="I350">
            <v>-62982.75</v>
          </cell>
        </row>
        <row r="351">
          <cell r="A351" t="str">
            <v>MAX-E PRODUCTS PVT LTD</v>
          </cell>
          <cell r="B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 t="str">
            <v>MAYUR AIR CONDITIONING ENGG.</v>
          </cell>
          <cell r="B352">
            <v>-245</v>
          </cell>
          <cell r="D352">
            <v>-245</v>
          </cell>
          <cell r="E352">
            <v>245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 t="str">
            <v>MEHEK INDUSTRIES</v>
          </cell>
          <cell r="B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 t="str">
            <v>MEHRA,SINGH &amp; VISHWANATH</v>
          </cell>
          <cell r="B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 t="str">
            <v>MERCURY SCIENTIFIC EQUIPMENTS &amp; CHEMICALS</v>
          </cell>
          <cell r="B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 t="str">
            <v>MERCURY TRAVELS LTD</v>
          </cell>
          <cell r="B356">
            <v>-6800</v>
          </cell>
          <cell r="D356">
            <v>-6800</v>
          </cell>
          <cell r="E356">
            <v>0</v>
          </cell>
          <cell r="F356">
            <v>0</v>
          </cell>
          <cell r="G356">
            <v>-6800</v>
          </cell>
          <cell r="H356">
            <v>0</v>
          </cell>
          <cell r="I356">
            <v>-6800</v>
          </cell>
        </row>
        <row r="357">
          <cell r="A357" t="str">
            <v>METHODEX INFRES LTD</v>
          </cell>
          <cell r="B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 t="str">
            <v>M.G. SACHDEVA &amp; SONS</v>
          </cell>
          <cell r="B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 t="str">
            <v>MICRO CLINIC INDIA PVT LTD</v>
          </cell>
          <cell r="B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 t="str">
            <v>MICRO-TECH ENGINEERS-SSI</v>
          </cell>
          <cell r="B360">
            <v>-6067.45</v>
          </cell>
          <cell r="D360">
            <v>-6067.45</v>
          </cell>
          <cell r="E360">
            <v>0</v>
          </cell>
          <cell r="F360">
            <v>0</v>
          </cell>
          <cell r="G360">
            <v>-6067.45</v>
          </cell>
          <cell r="H360">
            <v>0</v>
          </cell>
          <cell r="I360">
            <v>-6067.45</v>
          </cell>
        </row>
        <row r="361">
          <cell r="A361" t="str">
            <v>MICRO TOOL</v>
          </cell>
          <cell r="B361">
            <v>-11211.94</v>
          </cell>
          <cell r="D361">
            <v>-11211.94</v>
          </cell>
          <cell r="E361">
            <v>11211.94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 t="str">
            <v>MITSUI &amp; CO. LTD</v>
          </cell>
          <cell r="B362">
            <v>-1101377.6000000001</v>
          </cell>
          <cell r="D362">
            <v>-1101377.6000000001</v>
          </cell>
          <cell r="E362">
            <v>-349310.4</v>
          </cell>
          <cell r="F362">
            <v>0</v>
          </cell>
          <cell r="G362">
            <v>-1450688</v>
          </cell>
          <cell r="H362">
            <v>0</v>
          </cell>
          <cell r="I362">
            <v>-1450688</v>
          </cell>
        </row>
        <row r="363">
          <cell r="A363" t="str">
            <v>MITUTOYO SOUTH ASIA PVT LTD</v>
          </cell>
          <cell r="B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 t="str">
            <v>M.K. TRANSPORT &amp; CO.</v>
          </cell>
          <cell r="B364">
            <v>-950</v>
          </cell>
          <cell r="D364">
            <v>-950</v>
          </cell>
          <cell r="E364">
            <v>0</v>
          </cell>
          <cell r="F364">
            <v>0</v>
          </cell>
          <cell r="G364">
            <v>-950</v>
          </cell>
          <cell r="H364">
            <v>0</v>
          </cell>
          <cell r="I364">
            <v>-950</v>
          </cell>
        </row>
        <row r="365">
          <cell r="A365" t="str">
            <v>MODERN CROCKERY</v>
          </cell>
          <cell r="B365">
            <v>-100</v>
          </cell>
          <cell r="D365">
            <v>-100</v>
          </cell>
          <cell r="E365">
            <v>0</v>
          </cell>
          <cell r="F365">
            <v>0</v>
          </cell>
          <cell r="G365">
            <v>-100</v>
          </cell>
          <cell r="H365">
            <v>0</v>
          </cell>
          <cell r="I365">
            <v>-100</v>
          </cell>
        </row>
        <row r="366">
          <cell r="A366" t="str">
            <v>MODERN TECHNOLOGIES</v>
          </cell>
          <cell r="B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 t="str">
            <v>MODERN TRADING COMPANY</v>
          </cell>
          <cell r="B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 t="str">
            <v>MODI XEROX LTD.</v>
          </cell>
          <cell r="B368">
            <v>-11021.6</v>
          </cell>
          <cell r="D368">
            <v>-11021.6</v>
          </cell>
          <cell r="E368">
            <v>0</v>
          </cell>
          <cell r="F368">
            <v>0</v>
          </cell>
          <cell r="G368">
            <v>-11021.6</v>
          </cell>
          <cell r="H368">
            <v>0</v>
          </cell>
          <cell r="I368">
            <v>-11021.6</v>
          </cell>
        </row>
        <row r="369">
          <cell r="A369" t="str">
            <v>MOHAN TRADING CORPORATION</v>
          </cell>
          <cell r="B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 t="str">
            <v>MOHIT SALES AGENCIES</v>
          </cell>
          <cell r="B370">
            <v>-5673.39</v>
          </cell>
          <cell r="D370">
            <v>-5673.39</v>
          </cell>
          <cell r="E370">
            <v>0</v>
          </cell>
          <cell r="F370">
            <v>0</v>
          </cell>
          <cell r="G370">
            <v>-5673.39</v>
          </cell>
          <cell r="H370">
            <v>0</v>
          </cell>
          <cell r="I370">
            <v>-5673.39</v>
          </cell>
        </row>
        <row r="371">
          <cell r="A371" t="str">
            <v>MOONDROP CHEMINEERS PVT LTD</v>
          </cell>
          <cell r="B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 t="str">
            <v>MOTHERSON SUMI SYSTEMS LTD</v>
          </cell>
          <cell r="B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 t="str">
            <v>MUKUL LABELS</v>
          </cell>
          <cell r="B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 t="str">
            <v>MUNCHUR INDUSTRIES PVT LTD</v>
          </cell>
          <cell r="B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 t="str">
            <v>MUNDHRA BROTHERS</v>
          </cell>
          <cell r="B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 t="str">
            <v>NAHAR PRASHAD &amp; CO.</v>
          </cell>
          <cell r="B376">
            <v>-3366.3</v>
          </cell>
          <cell r="D376">
            <v>-3366.3</v>
          </cell>
          <cell r="E376">
            <v>0</v>
          </cell>
          <cell r="F376">
            <v>0</v>
          </cell>
          <cell r="G376">
            <v>-3366.3</v>
          </cell>
          <cell r="H376">
            <v>0</v>
          </cell>
          <cell r="I376">
            <v>-3366.3</v>
          </cell>
        </row>
        <row r="377">
          <cell r="A377" t="str">
            <v>NAPCO BEVEL GEAR OF INDIA LTD</v>
          </cell>
          <cell r="B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78">
          <cell r="A378" t="str">
            <v>NATIONAL BLOCK SERVICE</v>
          </cell>
          <cell r="B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</row>
        <row r="379">
          <cell r="A379" t="str">
            <v>NATIONAL INSURANCE CO. LTD</v>
          </cell>
          <cell r="B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</row>
        <row r="380">
          <cell r="A380" t="str">
            <v>NAVRANG AUDIO VIDEO (P) LTD</v>
          </cell>
          <cell r="B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</row>
        <row r="381">
          <cell r="A381" t="str">
            <v>NEEL ENGINEERING SOLUTIONS</v>
          </cell>
          <cell r="B381">
            <v>-5875</v>
          </cell>
          <cell r="D381">
            <v>-5875</v>
          </cell>
          <cell r="E381">
            <v>0</v>
          </cell>
          <cell r="F381">
            <v>0</v>
          </cell>
          <cell r="G381">
            <v>-5875</v>
          </cell>
          <cell r="H381">
            <v>0</v>
          </cell>
          <cell r="I381">
            <v>-5875</v>
          </cell>
        </row>
        <row r="382">
          <cell r="A382" t="str">
            <v>NEERAJ AGENCIES</v>
          </cell>
          <cell r="B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</row>
        <row r="383">
          <cell r="A383" t="str">
            <v>NEW AGE CHEMICALS</v>
          </cell>
          <cell r="B383">
            <v>-1649.55</v>
          </cell>
          <cell r="D383">
            <v>-1649.55</v>
          </cell>
          <cell r="E383">
            <v>0</v>
          </cell>
          <cell r="F383">
            <v>0</v>
          </cell>
          <cell r="G383">
            <v>-1649.55</v>
          </cell>
          <cell r="H383">
            <v>0</v>
          </cell>
          <cell r="I383">
            <v>-1649.55</v>
          </cell>
        </row>
        <row r="384">
          <cell r="A384" t="str">
            <v>NEW NATIONAL AUTOMOTIVE INDUSTRIES</v>
          </cell>
          <cell r="B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</row>
        <row r="385">
          <cell r="A385" t="str">
            <v>NEW NAYYAR MACHINE TOOLS-SSI</v>
          </cell>
          <cell r="B385">
            <v>-1511.94</v>
          </cell>
          <cell r="D385">
            <v>-1511.94</v>
          </cell>
          <cell r="E385">
            <v>0</v>
          </cell>
          <cell r="F385">
            <v>0</v>
          </cell>
          <cell r="G385">
            <v>-1511.94</v>
          </cell>
          <cell r="H385">
            <v>0</v>
          </cell>
          <cell r="I385">
            <v>-1511.94</v>
          </cell>
        </row>
        <row r="386">
          <cell r="A386" t="str">
            <v>NEW SUPREET ENTERPRISES-SSI</v>
          </cell>
          <cell r="B386">
            <v>2449.9299999999998</v>
          </cell>
          <cell r="D386">
            <v>2449.9299999999998</v>
          </cell>
          <cell r="E386">
            <v>0</v>
          </cell>
          <cell r="F386">
            <v>0</v>
          </cell>
          <cell r="G386">
            <v>2449.9299999999998</v>
          </cell>
          <cell r="H386">
            <v>0</v>
          </cell>
          <cell r="I386">
            <v>2449.9299999999998</v>
          </cell>
        </row>
        <row r="387">
          <cell r="A387" t="str">
            <v>NEXO INDUSTRIES PVT LTD</v>
          </cell>
          <cell r="B387">
            <v>-7371</v>
          </cell>
          <cell r="D387">
            <v>-7371</v>
          </cell>
          <cell r="E387">
            <v>0</v>
          </cell>
          <cell r="F387">
            <v>0</v>
          </cell>
          <cell r="G387">
            <v>-7371</v>
          </cell>
          <cell r="H387">
            <v>0</v>
          </cell>
          <cell r="I387">
            <v>-7371</v>
          </cell>
        </row>
        <row r="388">
          <cell r="A388" t="str">
            <v>NITYA ENTERPRISES</v>
          </cell>
          <cell r="B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89">
          <cell r="A389" t="str">
            <v>NRB BEARINGS LIMITED</v>
          </cell>
          <cell r="B389">
            <v>-8885</v>
          </cell>
          <cell r="D389">
            <v>-8885</v>
          </cell>
          <cell r="E389">
            <v>0</v>
          </cell>
          <cell r="F389">
            <v>0</v>
          </cell>
          <cell r="G389">
            <v>-8885</v>
          </cell>
          <cell r="H389">
            <v>0</v>
          </cell>
          <cell r="I389">
            <v>-8885</v>
          </cell>
        </row>
        <row r="390">
          <cell r="A390" t="str">
            <v>NRB TORINGTON LIMITED</v>
          </cell>
          <cell r="B390">
            <v>-1080</v>
          </cell>
          <cell r="D390">
            <v>-1080</v>
          </cell>
          <cell r="E390">
            <v>0</v>
          </cell>
          <cell r="F390">
            <v>0</v>
          </cell>
          <cell r="G390">
            <v>-1080</v>
          </cell>
          <cell r="H390">
            <v>0</v>
          </cell>
          <cell r="I390">
            <v>-1080</v>
          </cell>
        </row>
        <row r="391">
          <cell r="A391" t="str">
            <v>NRV CONSULTANTS-SSI</v>
          </cell>
          <cell r="B391">
            <v>-6350</v>
          </cell>
          <cell r="D391">
            <v>-6350</v>
          </cell>
          <cell r="E391">
            <v>0</v>
          </cell>
          <cell r="F391">
            <v>0</v>
          </cell>
          <cell r="G391">
            <v>-6350</v>
          </cell>
          <cell r="H391">
            <v>0</v>
          </cell>
          <cell r="I391">
            <v>-6350</v>
          </cell>
        </row>
        <row r="392">
          <cell r="A392" t="str">
            <v>NUCHEM LTD.</v>
          </cell>
          <cell r="B392">
            <v>-914</v>
          </cell>
          <cell r="D392">
            <v>-914</v>
          </cell>
          <cell r="E392">
            <v>0</v>
          </cell>
          <cell r="F392">
            <v>0</v>
          </cell>
          <cell r="G392">
            <v>-914</v>
          </cell>
          <cell r="H392">
            <v>0</v>
          </cell>
          <cell r="I392">
            <v>-914</v>
          </cell>
        </row>
        <row r="393">
          <cell r="A393" t="str">
            <v>NUCHEM MACHINE TOOLS LIMITED</v>
          </cell>
          <cell r="B393">
            <v>-784</v>
          </cell>
          <cell r="D393">
            <v>-784</v>
          </cell>
          <cell r="E393">
            <v>0</v>
          </cell>
          <cell r="F393">
            <v>0</v>
          </cell>
          <cell r="G393">
            <v>-784</v>
          </cell>
          <cell r="H393">
            <v>0</v>
          </cell>
          <cell r="I393">
            <v>-784</v>
          </cell>
        </row>
        <row r="394">
          <cell r="A394" t="str">
            <v>OA COMPSERVE PVT LTD</v>
          </cell>
          <cell r="B394">
            <v>-398</v>
          </cell>
          <cell r="D394">
            <v>-398</v>
          </cell>
          <cell r="E394">
            <v>0</v>
          </cell>
          <cell r="F394">
            <v>0</v>
          </cell>
          <cell r="G394">
            <v>-398</v>
          </cell>
          <cell r="H394">
            <v>0</v>
          </cell>
          <cell r="I394">
            <v>-398</v>
          </cell>
        </row>
        <row r="395">
          <cell r="A395" t="str">
            <v>OKHLA SERVICE CENTRE</v>
          </cell>
          <cell r="B395">
            <v>-1823</v>
          </cell>
          <cell r="D395">
            <v>-1823</v>
          </cell>
          <cell r="E395">
            <v>0</v>
          </cell>
          <cell r="F395">
            <v>0</v>
          </cell>
          <cell r="G395">
            <v>-1823</v>
          </cell>
          <cell r="H395">
            <v>0</v>
          </cell>
          <cell r="I395">
            <v>-1823</v>
          </cell>
        </row>
        <row r="396">
          <cell r="A396" t="str">
            <v>OMEGA ENTERPRISES-SSI</v>
          </cell>
          <cell r="B396">
            <v>-7787.55</v>
          </cell>
          <cell r="D396">
            <v>-7787.55</v>
          </cell>
          <cell r="E396">
            <v>0</v>
          </cell>
          <cell r="F396">
            <v>0</v>
          </cell>
          <cell r="G396">
            <v>-7787.55</v>
          </cell>
          <cell r="H396">
            <v>0</v>
          </cell>
          <cell r="I396">
            <v>-7787.55</v>
          </cell>
        </row>
        <row r="397">
          <cell r="A397" t="str">
            <v>OM LOGISTICS LTD</v>
          </cell>
          <cell r="B397">
            <v>-6117</v>
          </cell>
          <cell r="D397">
            <v>-6117</v>
          </cell>
          <cell r="E397">
            <v>0</v>
          </cell>
          <cell r="F397">
            <v>0</v>
          </cell>
          <cell r="G397">
            <v>-6117</v>
          </cell>
          <cell r="H397">
            <v>0</v>
          </cell>
          <cell r="I397">
            <v>-6117</v>
          </cell>
        </row>
        <row r="398">
          <cell r="A398" t="str">
            <v>ORIENT SHIP AGENCY (P) LTD</v>
          </cell>
          <cell r="B398">
            <v>-2016.8</v>
          </cell>
          <cell r="D398">
            <v>-2016.8</v>
          </cell>
          <cell r="E398">
            <v>0</v>
          </cell>
          <cell r="F398">
            <v>0</v>
          </cell>
          <cell r="G398">
            <v>-2016.8</v>
          </cell>
          <cell r="H398">
            <v>0</v>
          </cell>
          <cell r="I398">
            <v>-2016.8</v>
          </cell>
        </row>
        <row r="399">
          <cell r="A399" t="str">
            <v>PARAMJEET KAUR SETHI</v>
          </cell>
          <cell r="B399">
            <v>-67240.44</v>
          </cell>
          <cell r="D399">
            <v>-67240.44</v>
          </cell>
          <cell r="E399">
            <v>67240.44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</row>
        <row r="400">
          <cell r="A400" t="str">
            <v>PARKASH CONTRACTORS PVT LTD</v>
          </cell>
          <cell r="B400">
            <v>-18074</v>
          </cell>
          <cell r="D400">
            <v>-18074</v>
          </cell>
          <cell r="E400">
            <v>0</v>
          </cell>
          <cell r="F400">
            <v>0</v>
          </cell>
          <cell r="G400">
            <v>-18074</v>
          </cell>
          <cell r="H400">
            <v>0</v>
          </cell>
          <cell r="I400">
            <v>-18074</v>
          </cell>
        </row>
        <row r="401">
          <cell r="A401" t="str">
            <v>PARMAR ELECTRICALS</v>
          </cell>
          <cell r="B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</row>
        <row r="402">
          <cell r="A402" t="str">
            <v>PARNAMI ENGINEERS PVT LTD</v>
          </cell>
          <cell r="B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3">
          <cell r="A403" t="str">
            <v>PEARL PRINTERS-SSI</v>
          </cell>
          <cell r="B403">
            <v>-35588.6</v>
          </cell>
          <cell r="D403">
            <v>-35588.6</v>
          </cell>
          <cell r="E403">
            <v>0</v>
          </cell>
          <cell r="F403">
            <v>0</v>
          </cell>
          <cell r="G403">
            <v>-35588.6</v>
          </cell>
          <cell r="H403">
            <v>0</v>
          </cell>
          <cell r="I403">
            <v>-35588.6</v>
          </cell>
        </row>
        <row r="404">
          <cell r="A404" t="str">
            <v>PEE JAY ENTERPRISES</v>
          </cell>
          <cell r="B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5">
          <cell r="A405" t="str">
            <v>PEFCO FOUNDRY,A DIVISION OF KORES INDIA LTD</v>
          </cell>
          <cell r="B405">
            <v>-271044.59999999998</v>
          </cell>
          <cell r="D405">
            <v>-271044.59999999998</v>
          </cell>
          <cell r="E405">
            <v>0</v>
          </cell>
          <cell r="F405">
            <v>0</v>
          </cell>
          <cell r="G405">
            <v>-271044.59999999998</v>
          </cell>
          <cell r="H405">
            <v>0</v>
          </cell>
          <cell r="I405">
            <v>-271044.59999999998</v>
          </cell>
        </row>
        <row r="406">
          <cell r="A406" t="str">
            <v>PERFECT ENGINEERING WORKS</v>
          </cell>
          <cell r="B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7">
          <cell r="A407" t="str">
            <v>PERFECT GLOVES &amp; WORKWEARS PVT LTD</v>
          </cell>
          <cell r="B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</row>
        <row r="408">
          <cell r="A408" t="str">
            <v>PIONEER INDIA</v>
          </cell>
          <cell r="B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09">
          <cell r="A409" t="str">
            <v>PIX TRANSMISSIONS LTD</v>
          </cell>
          <cell r="B409">
            <v>-131752.20000000001</v>
          </cell>
          <cell r="D409">
            <v>-131752.20000000001</v>
          </cell>
          <cell r="E409">
            <v>0</v>
          </cell>
          <cell r="F409">
            <v>0</v>
          </cell>
          <cell r="G409">
            <v>-131752.20000000001</v>
          </cell>
          <cell r="H409">
            <v>0</v>
          </cell>
          <cell r="I409">
            <v>-131752.20000000001</v>
          </cell>
        </row>
        <row r="410">
          <cell r="A410" t="str">
            <v>POLYMER PAPERS LTD</v>
          </cell>
          <cell r="B410">
            <v>-510</v>
          </cell>
          <cell r="D410">
            <v>-510</v>
          </cell>
          <cell r="E410">
            <v>0</v>
          </cell>
          <cell r="F410">
            <v>0</v>
          </cell>
          <cell r="G410">
            <v>-510</v>
          </cell>
          <cell r="H410">
            <v>0</v>
          </cell>
          <cell r="I410">
            <v>-510</v>
          </cell>
        </row>
        <row r="411">
          <cell r="A411" t="str">
            <v>P.P. GOSAIN</v>
          </cell>
          <cell r="B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2">
          <cell r="A412" t="str">
            <v>PRADEEP CROCKERY HOUSE</v>
          </cell>
          <cell r="B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13">
          <cell r="A413" t="str">
            <v>PRAKASH AIR FREIGHT PVT LTD</v>
          </cell>
          <cell r="B413">
            <v>-3226</v>
          </cell>
          <cell r="D413">
            <v>-3226</v>
          </cell>
          <cell r="E413">
            <v>0</v>
          </cell>
          <cell r="F413">
            <v>0</v>
          </cell>
          <cell r="G413">
            <v>-3226</v>
          </cell>
          <cell r="H413">
            <v>0</v>
          </cell>
          <cell r="I413">
            <v>-3226</v>
          </cell>
        </row>
        <row r="414">
          <cell r="A414" t="str">
            <v>PREMIER  INTRUMENTS &amp; CONTROLS LIMITED</v>
          </cell>
          <cell r="B414">
            <v>1270.3499999999999</v>
          </cell>
          <cell r="D414">
            <v>1270.3499999999999</v>
          </cell>
          <cell r="E414">
            <v>0</v>
          </cell>
          <cell r="F414">
            <v>0</v>
          </cell>
          <cell r="G414">
            <v>1270.3499999999999</v>
          </cell>
          <cell r="H414">
            <v>0</v>
          </cell>
          <cell r="I414">
            <v>1270.3499999999999</v>
          </cell>
        </row>
        <row r="415">
          <cell r="A415" t="str">
            <v>P.R.J. AUTOMOBILES</v>
          </cell>
          <cell r="B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</row>
        <row r="416">
          <cell r="A416" t="str">
            <v>PUMPWELL DRILLERS PVT LTD</v>
          </cell>
          <cell r="B416">
            <v>-26562.400000000001</v>
          </cell>
          <cell r="D416">
            <v>-26562.400000000001</v>
          </cell>
          <cell r="E416">
            <v>0</v>
          </cell>
          <cell r="F416">
            <v>0</v>
          </cell>
          <cell r="G416">
            <v>-26562.400000000001</v>
          </cell>
          <cell r="H416">
            <v>0</v>
          </cell>
          <cell r="I416">
            <v>-26562.400000000001</v>
          </cell>
        </row>
        <row r="417">
          <cell r="A417" t="str">
            <v>PUNJAB ELECTRICAL WORKS</v>
          </cell>
          <cell r="B417">
            <v>-1468</v>
          </cell>
          <cell r="D417">
            <v>-1468</v>
          </cell>
          <cell r="E417">
            <v>0</v>
          </cell>
          <cell r="F417">
            <v>0</v>
          </cell>
          <cell r="G417">
            <v>-1468</v>
          </cell>
          <cell r="H417">
            <v>0</v>
          </cell>
          <cell r="I417">
            <v>-1468</v>
          </cell>
        </row>
        <row r="418">
          <cell r="A418" t="str">
            <v>PUNJAB TRACTORS LIMITED</v>
          </cell>
          <cell r="B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</row>
        <row r="419">
          <cell r="A419" t="str">
            <v>PUSHPA INDUSTRIES</v>
          </cell>
          <cell r="B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</row>
        <row r="420">
          <cell r="A420" t="str">
            <v>PUSHPA SUPPLIERS</v>
          </cell>
          <cell r="B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</row>
        <row r="421">
          <cell r="A421" t="str">
            <v>Q.H. TALBROS LTD</v>
          </cell>
          <cell r="B421">
            <v>123.05</v>
          </cell>
          <cell r="D421">
            <v>123.05</v>
          </cell>
          <cell r="E421">
            <v>0</v>
          </cell>
          <cell r="F421">
            <v>0</v>
          </cell>
          <cell r="G421">
            <v>123.05</v>
          </cell>
          <cell r="H421">
            <v>0</v>
          </cell>
          <cell r="I421">
            <v>123.05</v>
          </cell>
        </row>
        <row r="422">
          <cell r="A422" t="str">
            <v>QUADRANT EPP SURLON INDIA LTD</v>
          </cell>
          <cell r="B422">
            <v>-25872.29</v>
          </cell>
          <cell r="D422">
            <v>-25872.29</v>
          </cell>
          <cell r="E422">
            <v>0</v>
          </cell>
          <cell r="F422">
            <v>0</v>
          </cell>
          <cell r="G422">
            <v>-25872.29</v>
          </cell>
          <cell r="H422">
            <v>0</v>
          </cell>
          <cell r="I422">
            <v>-25872.29</v>
          </cell>
        </row>
        <row r="423">
          <cell r="A423" t="str">
            <v>QUALITY AUTO ELECTRIC CO.</v>
          </cell>
          <cell r="B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</row>
        <row r="424">
          <cell r="A424" t="str">
            <v>QUALITY INDUSTRIES</v>
          </cell>
          <cell r="B424">
            <v>2800.41</v>
          </cell>
          <cell r="D424">
            <v>2800.41</v>
          </cell>
          <cell r="E424">
            <v>0</v>
          </cell>
          <cell r="F424">
            <v>0</v>
          </cell>
          <cell r="G424">
            <v>2800.41</v>
          </cell>
          <cell r="H424">
            <v>0</v>
          </cell>
          <cell r="I424">
            <v>2800.41</v>
          </cell>
        </row>
        <row r="425">
          <cell r="A425" t="str">
            <v>RADHIKA ENGINEERING</v>
          </cell>
          <cell r="B425">
            <v>-1918</v>
          </cell>
          <cell r="D425">
            <v>-1918</v>
          </cell>
          <cell r="E425">
            <v>0</v>
          </cell>
          <cell r="F425">
            <v>0</v>
          </cell>
          <cell r="G425">
            <v>-1918</v>
          </cell>
          <cell r="H425">
            <v>0</v>
          </cell>
          <cell r="I425">
            <v>-1918</v>
          </cell>
        </row>
        <row r="426">
          <cell r="A426" t="str">
            <v>RAINBOW AQUA EQUIPMENTS</v>
          </cell>
          <cell r="B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27">
          <cell r="A427" t="str">
            <v>RAJESH DIESELS &amp; EARTHMOVERS PVT LTD</v>
          </cell>
          <cell r="B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</row>
        <row r="428">
          <cell r="A428" t="str">
            <v>RAMESH ENTERPRISES</v>
          </cell>
          <cell r="B428">
            <v>-5428</v>
          </cell>
          <cell r="D428">
            <v>-5428</v>
          </cell>
          <cell r="E428">
            <v>0</v>
          </cell>
          <cell r="F428">
            <v>0</v>
          </cell>
          <cell r="G428">
            <v>-5428</v>
          </cell>
          <cell r="H428">
            <v>0</v>
          </cell>
          <cell r="I428">
            <v>-5428</v>
          </cell>
        </row>
        <row r="429">
          <cell r="A429" t="str">
            <v>RAM PARSHAD</v>
          </cell>
          <cell r="B429">
            <v>-13</v>
          </cell>
          <cell r="D429">
            <v>-13</v>
          </cell>
          <cell r="E429">
            <v>0</v>
          </cell>
          <cell r="F429">
            <v>0</v>
          </cell>
          <cell r="G429">
            <v>-13</v>
          </cell>
          <cell r="H429">
            <v>0</v>
          </cell>
          <cell r="I429">
            <v>-13</v>
          </cell>
        </row>
        <row r="430">
          <cell r="A430" t="str">
            <v>RAPA RELAYS LTD</v>
          </cell>
          <cell r="B430">
            <v>271.10000000000002</v>
          </cell>
          <cell r="D430">
            <v>271.10000000000002</v>
          </cell>
          <cell r="E430">
            <v>0</v>
          </cell>
          <cell r="F430">
            <v>0</v>
          </cell>
          <cell r="G430">
            <v>271.10000000000002</v>
          </cell>
          <cell r="H430">
            <v>0</v>
          </cell>
          <cell r="I430">
            <v>271.10000000000002</v>
          </cell>
        </row>
        <row r="431">
          <cell r="A431" t="str">
            <v>RASHY TOOLS (INDIA)-SSI</v>
          </cell>
          <cell r="B431">
            <v>-30108</v>
          </cell>
          <cell r="D431">
            <v>-30108</v>
          </cell>
          <cell r="E431">
            <v>0</v>
          </cell>
          <cell r="F431">
            <v>0</v>
          </cell>
          <cell r="G431">
            <v>-30108</v>
          </cell>
          <cell r="H431">
            <v>0</v>
          </cell>
          <cell r="I431">
            <v>-30108</v>
          </cell>
        </row>
        <row r="432">
          <cell r="A432" t="str">
            <v>R.B.. INDUSTRIAL FABRICATORS PVT LTD-SSI</v>
          </cell>
          <cell r="B432">
            <v>-110801.76</v>
          </cell>
          <cell r="D432">
            <v>-110801.76</v>
          </cell>
          <cell r="E432">
            <v>0</v>
          </cell>
          <cell r="F432">
            <v>0</v>
          </cell>
          <cell r="G432">
            <v>-110801.76</v>
          </cell>
          <cell r="H432">
            <v>0</v>
          </cell>
          <cell r="I432">
            <v>-110801.76</v>
          </cell>
        </row>
        <row r="433">
          <cell r="A433" t="str">
            <v>R.C. ENTERPRISES</v>
          </cell>
          <cell r="B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</row>
        <row r="434">
          <cell r="A434" t="str">
            <v>REGGIANA RIDUTORI</v>
          </cell>
          <cell r="B434">
            <v>105109</v>
          </cell>
          <cell r="D434">
            <v>105109</v>
          </cell>
          <cell r="E434">
            <v>0</v>
          </cell>
          <cell r="F434">
            <v>0</v>
          </cell>
          <cell r="G434">
            <v>105109</v>
          </cell>
          <cell r="H434">
            <v>0</v>
          </cell>
          <cell r="I434">
            <v>105109</v>
          </cell>
        </row>
        <row r="435">
          <cell r="A435" t="str">
            <v>REINOL OBSTFELD INDIA</v>
          </cell>
          <cell r="B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</row>
        <row r="436">
          <cell r="A436" t="str">
            <v>RELIANCE INDUSTRIES LTD</v>
          </cell>
          <cell r="B436">
            <v>-67.5</v>
          </cell>
          <cell r="D436">
            <v>-67.5</v>
          </cell>
          <cell r="E436">
            <v>0</v>
          </cell>
          <cell r="F436">
            <v>0</v>
          </cell>
          <cell r="G436">
            <v>-67.5</v>
          </cell>
          <cell r="H436">
            <v>0</v>
          </cell>
          <cell r="I436">
            <v>-67.5</v>
          </cell>
        </row>
        <row r="437">
          <cell r="A437" t="str">
            <v>RESISTOFLEX (P) LTD</v>
          </cell>
          <cell r="B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</row>
        <row r="438">
          <cell r="A438" t="str">
            <v>R J Trade Wings (Pvt) Ltd</v>
          </cell>
          <cell r="B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</row>
        <row r="439">
          <cell r="A439" t="str">
            <v>R.K. DHALL</v>
          </cell>
          <cell r="B439">
            <v>-11246.95</v>
          </cell>
          <cell r="D439">
            <v>-11246.95</v>
          </cell>
          <cell r="E439">
            <v>0</v>
          </cell>
          <cell r="F439">
            <v>0</v>
          </cell>
          <cell r="G439">
            <v>-11246.95</v>
          </cell>
          <cell r="H439">
            <v>0</v>
          </cell>
          <cell r="I439">
            <v>-11246.95</v>
          </cell>
        </row>
        <row r="440">
          <cell r="A440" t="str">
            <v>R.K. ELECTRICAL WORKS</v>
          </cell>
          <cell r="B440">
            <v>-422</v>
          </cell>
          <cell r="D440">
            <v>-422</v>
          </cell>
          <cell r="E440">
            <v>0</v>
          </cell>
          <cell r="F440">
            <v>0</v>
          </cell>
          <cell r="G440">
            <v>-422</v>
          </cell>
          <cell r="H440">
            <v>0</v>
          </cell>
          <cell r="I440">
            <v>-422</v>
          </cell>
        </row>
        <row r="441">
          <cell r="A441" t="str">
            <v>R.K. FIRE PROTECTION</v>
          </cell>
          <cell r="B441">
            <v>-5301</v>
          </cell>
          <cell r="D441">
            <v>-5301</v>
          </cell>
          <cell r="E441">
            <v>0</v>
          </cell>
          <cell r="F441">
            <v>0</v>
          </cell>
          <cell r="G441">
            <v>-5301</v>
          </cell>
          <cell r="H441">
            <v>0</v>
          </cell>
          <cell r="I441">
            <v>-5301</v>
          </cell>
        </row>
        <row r="442">
          <cell r="A442" t="str">
            <v>R. KHATTAR &amp; ASSOCIATES</v>
          </cell>
          <cell r="B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</row>
        <row r="443">
          <cell r="A443" t="str">
            <v>R.N.R. &amp; SONS</v>
          </cell>
          <cell r="B443">
            <v>-43705</v>
          </cell>
          <cell r="D443">
            <v>-43705</v>
          </cell>
          <cell r="E443">
            <v>0</v>
          </cell>
          <cell r="F443">
            <v>0</v>
          </cell>
          <cell r="G443">
            <v>-43705</v>
          </cell>
          <cell r="H443">
            <v>0</v>
          </cell>
          <cell r="I443">
            <v>-43705</v>
          </cell>
        </row>
        <row r="444">
          <cell r="A444" t="str">
            <v>RUBY AUTO INDUSTRIES</v>
          </cell>
          <cell r="B444">
            <v>-13307.64</v>
          </cell>
          <cell r="D444">
            <v>-13307.64</v>
          </cell>
          <cell r="E444">
            <v>0</v>
          </cell>
          <cell r="F444">
            <v>0</v>
          </cell>
          <cell r="G444">
            <v>-13307.64</v>
          </cell>
          <cell r="H444">
            <v>0</v>
          </cell>
          <cell r="I444">
            <v>-13307.64</v>
          </cell>
        </row>
        <row r="445">
          <cell r="A445" t="str">
            <v>R.V.ENTERPRISES</v>
          </cell>
          <cell r="B445">
            <v>-49900</v>
          </cell>
          <cell r="D445">
            <v>-49900</v>
          </cell>
          <cell r="E445">
            <v>0</v>
          </cell>
          <cell r="F445">
            <v>0</v>
          </cell>
          <cell r="G445">
            <v>-49900</v>
          </cell>
          <cell r="H445">
            <v>0</v>
          </cell>
          <cell r="I445">
            <v>-49900</v>
          </cell>
        </row>
        <row r="446">
          <cell r="A446" t="str">
            <v>SABHARWAL INDUSTRIAL CORP.</v>
          </cell>
          <cell r="B446">
            <v>-3000</v>
          </cell>
          <cell r="D446">
            <v>-3000</v>
          </cell>
          <cell r="E446">
            <v>3000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</row>
        <row r="447">
          <cell r="A447" t="str">
            <v>SAHARA PNEUMATICS</v>
          </cell>
          <cell r="B447">
            <v>-1860</v>
          </cell>
          <cell r="D447">
            <v>-1860</v>
          </cell>
          <cell r="E447">
            <v>0</v>
          </cell>
          <cell r="F447">
            <v>0</v>
          </cell>
          <cell r="G447">
            <v>-1860</v>
          </cell>
          <cell r="H447">
            <v>0</v>
          </cell>
          <cell r="I447">
            <v>-1860</v>
          </cell>
        </row>
        <row r="448">
          <cell r="A448" t="str">
            <v>SAINIK MACHINE TOOLS</v>
          </cell>
          <cell r="B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</row>
        <row r="449">
          <cell r="A449" t="str">
            <v>SAMIT SALES PVT LTD</v>
          </cell>
          <cell r="B449">
            <v>-392.1</v>
          </cell>
          <cell r="D449">
            <v>-392.1</v>
          </cell>
          <cell r="E449">
            <v>0</v>
          </cell>
          <cell r="F449">
            <v>0</v>
          </cell>
          <cell r="G449">
            <v>-392.1</v>
          </cell>
          <cell r="H449">
            <v>0</v>
          </cell>
          <cell r="I449">
            <v>-392.1</v>
          </cell>
        </row>
        <row r="450">
          <cell r="A450" t="str">
            <v>SANJIV SINGH RAO (ADVOCATE)</v>
          </cell>
          <cell r="B450">
            <v>-8850</v>
          </cell>
          <cell r="D450">
            <v>-8850</v>
          </cell>
          <cell r="E450">
            <v>0</v>
          </cell>
          <cell r="F450">
            <v>0</v>
          </cell>
          <cell r="G450">
            <v>-8850</v>
          </cell>
          <cell r="H450">
            <v>0</v>
          </cell>
          <cell r="I450">
            <v>-8850</v>
          </cell>
        </row>
        <row r="451">
          <cell r="A451" t="str">
            <v>SARAL SALES PVT LTD</v>
          </cell>
          <cell r="B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</row>
        <row r="452">
          <cell r="A452" t="str">
            <v>SARASWATI CHEMICAL INDUSTRIES</v>
          </cell>
          <cell r="B452">
            <v>-2259.96</v>
          </cell>
          <cell r="D452">
            <v>-2259.96</v>
          </cell>
          <cell r="E452">
            <v>2259.96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</row>
        <row r="453">
          <cell r="A453" t="str">
            <v>SAUER DANFOSS INDIA PVT LTD</v>
          </cell>
          <cell r="B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</row>
        <row r="454">
          <cell r="A454" t="str">
            <v>SCIENTIFIC &amp; INDUSTRIAL ENTERPRISES</v>
          </cell>
          <cell r="B454">
            <v>-475</v>
          </cell>
          <cell r="D454">
            <v>-475</v>
          </cell>
          <cell r="E454">
            <v>0</v>
          </cell>
          <cell r="F454">
            <v>0</v>
          </cell>
          <cell r="G454">
            <v>-475</v>
          </cell>
          <cell r="H454">
            <v>0</v>
          </cell>
          <cell r="I454">
            <v>-475</v>
          </cell>
        </row>
        <row r="455">
          <cell r="A455" t="str">
            <v>SHAH CONCABS (P) LTD</v>
          </cell>
          <cell r="B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</row>
        <row r="456">
          <cell r="A456" t="str">
            <v>SHARMA COMMUNICATION</v>
          </cell>
          <cell r="B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</row>
        <row r="457">
          <cell r="A457" t="str">
            <v>SHARP INDUSTRIES</v>
          </cell>
          <cell r="B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</row>
        <row r="458">
          <cell r="A458" t="str">
            <v>SHARP TELECOMMUNICATIONS</v>
          </cell>
          <cell r="B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</row>
        <row r="459">
          <cell r="A459" t="str">
            <v>SHICAGO TOOLS &amp; COMPONENTS-SSI</v>
          </cell>
          <cell r="B459">
            <v>-77153.570000000007</v>
          </cell>
          <cell r="D459">
            <v>-77153.570000000007</v>
          </cell>
          <cell r="E459">
            <v>0</v>
          </cell>
          <cell r="F459">
            <v>0</v>
          </cell>
          <cell r="G459">
            <v>-77153.570000000007</v>
          </cell>
          <cell r="H459">
            <v>0</v>
          </cell>
          <cell r="I459">
            <v>-77153.570000000007</v>
          </cell>
        </row>
        <row r="460">
          <cell r="A460" t="str">
            <v>SHINEGUARD (INDIA) LTD.</v>
          </cell>
          <cell r="B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</row>
        <row r="461">
          <cell r="A461" t="str">
            <v>SHIPM SHILA ENGINEERS PVT LTD</v>
          </cell>
          <cell r="B461">
            <v>-44974.8</v>
          </cell>
          <cell r="D461">
            <v>-44974.8</v>
          </cell>
          <cell r="E461">
            <v>0</v>
          </cell>
          <cell r="F461">
            <v>0</v>
          </cell>
          <cell r="G461">
            <v>-44974.8</v>
          </cell>
          <cell r="H461">
            <v>0</v>
          </cell>
          <cell r="I461">
            <v>-44974.8</v>
          </cell>
        </row>
        <row r="462">
          <cell r="A462" t="str">
            <v>SHIVAM DEPARTMENTAL STORE</v>
          </cell>
          <cell r="B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</row>
        <row r="463">
          <cell r="A463" t="str">
            <v>SHIVAM FABRICATION &amp; ENGG WORKS</v>
          </cell>
          <cell r="B463">
            <v>-600</v>
          </cell>
          <cell r="D463">
            <v>-600</v>
          </cell>
          <cell r="E463">
            <v>0</v>
          </cell>
          <cell r="F463">
            <v>0</v>
          </cell>
          <cell r="G463">
            <v>-600</v>
          </cell>
          <cell r="H463">
            <v>0</v>
          </cell>
          <cell r="I463">
            <v>-600</v>
          </cell>
        </row>
        <row r="464">
          <cell r="A464" t="str">
            <v>SHIVAM MEDICOS</v>
          </cell>
          <cell r="B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</row>
        <row r="465">
          <cell r="A465" t="str">
            <v>SHIVIKA ENTERPRISES</v>
          </cell>
          <cell r="B465">
            <v>-5789.15</v>
          </cell>
          <cell r="D465">
            <v>-5789.15</v>
          </cell>
          <cell r="E465">
            <v>0</v>
          </cell>
          <cell r="F465">
            <v>0</v>
          </cell>
          <cell r="G465">
            <v>-5789.15</v>
          </cell>
          <cell r="H465">
            <v>0</v>
          </cell>
          <cell r="I465">
            <v>-5789.15</v>
          </cell>
        </row>
        <row r="466">
          <cell r="A466" t="str">
            <v>SHREE NATH ENTERPRISES</v>
          </cell>
          <cell r="B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</row>
        <row r="467">
          <cell r="A467" t="str">
            <v>SHRI LAXMI TUBE CO.</v>
          </cell>
          <cell r="B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</row>
        <row r="468">
          <cell r="A468" t="str">
            <v>SHRI RADHEY TRADERS</v>
          </cell>
          <cell r="B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</row>
        <row r="469">
          <cell r="A469" t="str">
            <v>SHRI RAM GRAPHICS</v>
          </cell>
          <cell r="B469">
            <v>-3900</v>
          </cell>
          <cell r="D469">
            <v>-3900</v>
          </cell>
          <cell r="E469">
            <v>0</v>
          </cell>
          <cell r="F469">
            <v>0</v>
          </cell>
          <cell r="G469">
            <v>-3900</v>
          </cell>
          <cell r="H469">
            <v>0</v>
          </cell>
          <cell r="I469">
            <v>-3900</v>
          </cell>
        </row>
        <row r="470">
          <cell r="A470" t="str">
            <v>SHRIRAM HARIRAM JEWELLERS</v>
          </cell>
          <cell r="B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</row>
        <row r="471">
          <cell r="A471" t="str">
            <v>SHRI RAM INSTITUTE OF IND. RESEARCH</v>
          </cell>
          <cell r="B471">
            <v>-7051.5</v>
          </cell>
          <cell r="D471">
            <v>-7051.5</v>
          </cell>
          <cell r="E471">
            <v>0</v>
          </cell>
          <cell r="F471">
            <v>0</v>
          </cell>
          <cell r="G471">
            <v>-7051.5</v>
          </cell>
          <cell r="H471">
            <v>0</v>
          </cell>
          <cell r="I471">
            <v>-7051.5</v>
          </cell>
        </row>
        <row r="472">
          <cell r="A472" t="str">
            <v>SHRI RAM PRINTERS-SSI</v>
          </cell>
          <cell r="B472">
            <v>-5252.52</v>
          </cell>
          <cell r="D472">
            <v>-5252.52</v>
          </cell>
          <cell r="E472">
            <v>0</v>
          </cell>
          <cell r="F472">
            <v>0</v>
          </cell>
          <cell r="G472">
            <v>-5252.52</v>
          </cell>
          <cell r="H472">
            <v>0</v>
          </cell>
          <cell r="I472">
            <v>-5252.52</v>
          </cell>
        </row>
        <row r="473">
          <cell r="A473" t="str">
            <v>SHUBH ENGINEERS-SSI</v>
          </cell>
          <cell r="B473">
            <v>-5491.36</v>
          </cell>
          <cell r="D473">
            <v>-5491.36</v>
          </cell>
          <cell r="E473">
            <v>0</v>
          </cell>
          <cell r="F473">
            <v>0</v>
          </cell>
          <cell r="G473">
            <v>-5491.36</v>
          </cell>
          <cell r="H473">
            <v>0</v>
          </cell>
          <cell r="I473">
            <v>-5491.36</v>
          </cell>
        </row>
        <row r="474">
          <cell r="A474" t="str">
            <v>SIDHU TOURIST TAXI SERVICE</v>
          </cell>
          <cell r="B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</row>
        <row r="475">
          <cell r="A475" t="str">
            <v>SIMPSON &amp; CO. LTD</v>
          </cell>
          <cell r="B475">
            <v>203021.49</v>
          </cell>
          <cell r="D475">
            <v>203021.49</v>
          </cell>
          <cell r="E475">
            <v>0</v>
          </cell>
          <cell r="F475">
            <v>0</v>
          </cell>
          <cell r="G475">
            <v>203021.49</v>
          </cell>
          <cell r="H475">
            <v>0</v>
          </cell>
          <cell r="I475">
            <v>203021.49</v>
          </cell>
        </row>
        <row r="476">
          <cell r="A476" t="str">
            <v>SINDHU CAB</v>
          </cell>
          <cell r="B476">
            <v>-4333</v>
          </cell>
          <cell r="D476">
            <v>-4333</v>
          </cell>
          <cell r="E476">
            <v>0</v>
          </cell>
          <cell r="F476">
            <v>0</v>
          </cell>
          <cell r="G476">
            <v>-4333</v>
          </cell>
          <cell r="H476">
            <v>0</v>
          </cell>
          <cell r="I476">
            <v>-4333</v>
          </cell>
        </row>
        <row r="477">
          <cell r="A477" t="str">
            <v>SISODIA ENGINEERING-SSI</v>
          </cell>
          <cell r="B477">
            <v>2025.08</v>
          </cell>
          <cell r="D477">
            <v>2025.08</v>
          </cell>
          <cell r="E477">
            <v>0</v>
          </cell>
          <cell r="F477">
            <v>0</v>
          </cell>
          <cell r="G477">
            <v>2025.08</v>
          </cell>
          <cell r="H477">
            <v>0</v>
          </cell>
          <cell r="I477">
            <v>2025.08</v>
          </cell>
        </row>
        <row r="478">
          <cell r="A478" t="str">
            <v>S. MAHESH BABU &amp; S. SURYANARAYANA</v>
          </cell>
          <cell r="B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</row>
        <row r="479">
          <cell r="A479" t="str">
            <v>SMK TRADERS &amp; ENGINEERS</v>
          </cell>
          <cell r="B479">
            <v>-1995</v>
          </cell>
          <cell r="D479">
            <v>-1995</v>
          </cell>
          <cell r="E479">
            <v>0</v>
          </cell>
          <cell r="F479">
            <v>0</v>
          </cell>
          <cell r="G479">
            <v>-1995</v>
          </cell>
          <cell r="H479">
            <v>0</v>
          </cell>
          <cell r="I479">
            <v>-1995</v>
          </cell>
        </row>
        <row r="480">
          <cell r="A480" t="str">
            <v>S M R ELECTRONICS PVT LTD</v>
          </cell>
          <cell r="B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</row>
        <row r="481">
          <cell r="A481" t="str">
            <v>SONI TECH (INDIA)</v>
          </cell>
          <cell r="B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</row>
        <row r="482">
          <cell r="A482" t="str">
            <v>SONU POLYMERS PVT LTD-SSI</v>
          </cell>
          <cell r="B482">
            <v>-9554.01</v>
          </cell>
          <cell r="D482">
            <v>-9554.01</v>
          </cell>
          <cell r="E482">
            <v>0</v>
          </cell>
          <cell r="F482">
            <v>0</v>
          </cell>
          <cell r="G482">
            <v>-9554.01</v>
          </cell>
          <cell r="H482">
            <v>0</v>
          </cell>
          <cell r="I482">
            <v>-9554.01</v>
          </cell>
        </row>
        <row r="483">
          <cell r="A483" t="str">
            <v>SORABH AUTOLIFT SERVICE</v>
          </cell>
          <cell r="B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</row>
        <row r="484">
          <cell r="A484" t="str">
            <v>SPIRE INDIA-SSI</v>
          </cell>
          <cell r="B484">
            <v>-6967.36</v>
          </cell>
          <cell r="D484">
            <v>-6967.36</v>
          </cell>
          <cell r="E484">
            <v>0</v>
          </cell>
          <cell r="F484">
            <v>0</v>
          </cell>
          <cell r="G484">
            <v>-6967.36</v>
          </cell>
          <cell r="H484">
            <v>0</v>
          </cell>
          <cell r="I484">
            <v>-6967.36</v>
          </cell>
        </row>
        <row r="485">
          <cell r="A485" t="str">
            <v>SQUARE TECH ENGINEERS</v>
          </cell>
          <cell r="B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</row>
        <row r="486">
          <cell r="A486" t="str">
            <v>SRASWATI COMPUTERS</v>
          </cell>
          <cell r="B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</row>
        <row r="487">
          <cell r="A487" t="str">
            <v>S.R. DINODIA &amp; CO.</v>
          </cell>
          <cell r="B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</row>
        <row r="488">
          <cell r="A488" t="str">
            <v>S.S. CONSTRUCTIONS</v>
          </cell>
          <cell r="B488">
            <v>-4190</v>
          </cell>
          <cell r="D488">
            <v>-4190</v>
          </cell>
          <cell r="E488">
            <v>0</v>
          </cell>
          <cell r="F488">
            <v>0</v>
          </cell>
          <cell r="G488">
            <v>-4190</v>
          </cell>
          <cell r="H488">
            <v>0</v>
          </cell>
          <cell r="I488">
            <v>-4190</v>
          </cell>
        </row>
        <row r="489">
          <cell r="A489" t="str">
            <v>STANDARD ELECTRICAL &amp; REFRIGERATION WORKS</v>
          </cell>
          <cell r="B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</row>
        <row r="490">
          <cell r="A490" t="str">
            <v>STANDARD ELECTRIC CO</v>
          </cell>
          <cell r="B490">
            <v>-2295</v>
          </cell>
          <cell r="D490">
            <v>-2295</v>
          </cell>
          <cell r="E490">
            <v>0</v>
          </cell>
          <cell r="F490">
            <v>0</v>
          </cell>
          <cell r="G490">
            <v>-2295</v>
          </cell>
          <cell r="H490">
            <v>0</v>
          </cell>
          <cell r="I490">
            <v>-2295</v>
          </cell>
        </row>
        <row r="491">
          <cell r="A491" t="str">
            <v>STAR WIRE (INDIA) LTD</v>
          </cell>
          <cell r="B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</row>
        <row r="492">
          <cell r="A492" t="str">
            <v>STATIONERS 2000</v>
          </cell>
          <cell r="B492">
            <v>-209.26</v>
          </cell>
          <cell r="D492">
            <v>-209.26</v>
          </cell>
          <cell r="E492">
            <v>0</v>
          </cell>
          <cell r="F492">
            <v>0</v>
          </cell>
          <cell r="G492">
            <v>-209.26</v>
          </cell>
          <cell r="H492">
            <v>0</v>
          </cell>
          <cell r="I492">
            <v>-209.26</v>
          </cell>
        </row>
        <row r="493">
          <cell r="A493" t="str">
            <v>STERLING BULB INDUSTRIES</v>
          </cell>
          <cell r="B493">
            <v>-1107.05</v>
          </cell>
          <cell r="D493">
            <v>-1107.05</v>
          </cell>
          <cell r="E493">
            <v>1107.05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</row>
        <row r="494">
          <cell r="A494" t="str">
            <v>STJ ELECTRONIC PVT LTD</v>
          </cell>
          <cell r="B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</row>
        <row r="495">
          <cell r="A495" t="str">
            <v>STRIPCO SPRINGS PVT LTD</v>
          </cell>
          <cell r="B495">
            <v>-7150</v>
          </cell>
          <cell r="D495">
            <v>-7150</v>
          </cell>
          <cell r="E495">
            <v>0</v>
          </cell>
          <cell r="F495">
            <v>0</v>
          </cell>
          <cell r="G495">
            <v>-7150</v>
          </cell>
          <cell r="H495">
            <v>0</v>
          </cell>
          <cell r="I495">
            <v>-7150</v>
          </cell>
        </row>
        <row r="496">
          <cell r="A496" t="str">
            <v>SUBHRAJ ENGINEERS</v>
          </cell>
          <cell r="B496">
            <v>-1790.95</v>
          </cell>
          <cell r="D496">
            <v>-1790.95</v>
          </cell>
          <cell r="E496">
            <v>0</v>
          </cell>
          <cell r="F496">
            <v>0</v>
          </cell>
          <cell r="G496">
            <v>-1790.95</v>
          </cell>
          <cell r="H496">
            <v>0</v>
          </cell>
          <cell r="I496">
            <v>-1790.95</v>
          </cell>
        </row>
        <row r="497">
          <cell r="A497" t="str">
            <v>SUMESH ENGG WORKS-SSI</v>
          </cell>
          <cell r="B497">
            <v>1817.12</v>
          </cell>
          <cell r="D497">
            <v>1817.12</v>
          </cell>
          <cell r="E497">
            <v>0</v>
          </cell>
          <cell r="F497">
            <v>0</v>
          </cell>
          <cell r="G497">
            <v>1817.12</v>
          </cell>
          <cell r="H497">
            <v>0</v>
          </cell>
          <cell r="I497">
            <v>1817.12</v>
          </cell>
        </row>
        <row r="498">
          <cell r="A498" t="str">
            <v>SUNDARAM INDUSTRIES LIMITED</v>
          </cell>
          <cell r="B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</row>
        <row r="499">
          <cell r="A499" t="str">
            <v>SUN DWEEP ENGINEERS (P) LTD-SSI</v>
          </cell>
          <cell r="B499">
            <v>-37955.269999999997</v>
          </cell>
          <cell r="D499">
            <v>-37955.269999999997</v>
          </cell>
          <cell r="E499">
            <v>0</v>
          </cell>
          <cell r="F499">
            <v>0</v>
          </cell>
          <cell r="G499">
            <v>-37955.269999999997</v>
          </cell>
          <cell r="H499">
            <v>0</v>
          </cell>
          <cell r="I499">
            <v>-37955.269999999997</v>
          </cell>
        </row>
        <row r="500">
          <cell r="A500" t="str">
            <v>SUNIKA BEE PARKASH</v>
          </cell>
          <cell r="B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</row>
        <row r="501">
          <cell r="A501" t="str">
            <v>SUN TRADERS</v>
          </cell>
          <cell r="B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</row>
        <row r="502">
          <cell r="A502" t="str">
            <v>SUPER ELECTRICAL CO.</v>
          </cell>
          <cell r="B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</row>
        <row r="503">
          <cell r="A503" t="str">
            <v>SUPER PARTS LIMITED-SSI</v>
          </cell>
          <cell r="B503">
            <v>-1171</v>
          </cell>
          <cell r="D503">
            <v>-1171</v>
          </cell>
          <cell r="E503">
            <v>0</v>
          </cell>
          <cell r="F503">
            <v>0</v>
          </cell>
          <cell r="G503">
            <v>-1171</v>
          </cell>
          <cell r="H503">
            <v>0</v>
          </cell>
          <cell r="I503">
            <v>-1171</v>
          </cell>
        </row>
        <row r="504">
          <cell r="A504" t="str">
            <v>SUPER SALES CORP.</v>
          </cell>
          <cell r="B504">
            <v>-4596</v>
          </cell>
          <cell r="D504">
            <v>-4596</v>
          </cell>
          <cell r="E504">
            <v>4596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</row>
        <row r="505">
          <cell r="A505" t="str">
            <v>SURAJ PLASTIC INDUSTRIES</v>
          </cell>
          <cell r="B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06">
          <cell r="A506" t="str">
            <v>SVAM POWER PLANTS (P) LTD</v>
          </cell>
          <cell r="B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</row>
        <row r="507">
          <cell r="A507" t="str">
            <v>TABSONS INDUSTRIES</v>
          </cell>
          <cell r="B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</row>
        <row r="508">
          <cell r="A508" t="str">
            <v>TALLY SOLUTIONS PVT LTD</v>
          </cell>
          <cell r="B508">
            <v>53460</v>
          </cell>
          <cell r="D508">
            <v>53460</v>
          </cell>
          <cell r="E508">
            <v>-53460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</row>
        <row r="509">
          <cell r="A509" t="str">
            <v>TARUN AUTOMOBILES</v>
          </cell>
          <cell r="B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</row>
        <row r="510">
          <cell r="A510" t="str">
            <v>TATA ENGINEERING &amp; LOCOMOTIVE CO. LTD.</v>
          </cell>
          <cell r="B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</row>
        <row r="511">
          <cell r="A511" t="str">
            <v>TAYAL INDIA MOTORS PVT LTD</v>
          </cell>
          <cell r="B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</row>
        <row r="512">
          <cell r="A512" t="str">
            <v>TECHNICAL TOOLS INDUSTRIES</v>
          </cell>
          <cell r="B512">
            <v>-68853.78</v>
          </cell>
          <cell r="D512">
            <v>-68853.78</v>
          </cell>
          <cell r="E512">
            <v>68853.78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3">
          <cell r="A513" t="str">
            <v>TECHNO COMMERCIAL CONSULTANCY SERVICES</v>
          </cell>
          <cell r="B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</row>
        <row r="514">
          <cell r="A514" t="str">
            <v>TECHNOLINKS ENGINEERS &amp; FABRICATORS-SSI</v>
          </cell>
          <cell r="B514">
            <v>-10857.6</v>
          </cell>
          <cell r="D514">
            <v>-10857.6</v>
          </cell>
          <cell r="E514">
            <v>0</v>
          </cell>
          <cell r="F514">
            <v>0</v>
          </cell>
          <cell r="G514">
            <v>-10857.6</v>
          </cell>
          <cell r="H514">
            <v>0</v>
          </cell>
          <cell r="I514">
            <v>-10857.6</v>
          </cell>
        </row>
        <row r="515">
          <cell r="A515" t="str">
            <v>TERA ATTO APPLIANCES (P) LTD-SSI</v>
          </cell>
          <cell r="B515">
            <v>-453.5</v>
          </cell>
          <cell r="D515">
            <v>-453.5</v>
          </cell>
          <cell r="E515">
            <v>0</v>
          </cell>
          <cell r="F515">
            <v>0</v>
          </cell>
          <cell r="G515">
            <v>-453.5</v>
          </cell>
          <cell r="H515">
            <v>0</v>
          </cell>
          <cell r="I515">
            <v>-453.5</v>
          </cell>
        </row>
        <row r="516">
          <cell r="A516" t="str">
            <v>TEST LINE SERVICES</v>
          </cell>
          <cell r="B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17">
          <cell r="A517" t="str">
            <v>TEST MACSERVICES</v>
          </cell>
          <cell r="B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</row>
        <row r="518">
          <cell r="A518" t="str">
            <v>THAKURAL ELECTRIC WORKS</v>
          </cell>
          <cell r="B518">
            <v>-935.68</v>
          </cell>
          <cell r="D518">
            <v>-935.68</v>
          </cell>
          <cell r="E518">
            <v>935.68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19">
          <cell r="A519" t="str">
            <v>THE BLESSINGS</v>
          </cell>
          <cell r="B519">
            <v>-21000</v>
          </cell>
          <cell r="D519">
            <v>-21000</v>
          </cell>
          <cell r="E519">
            <v>0</v>
          </cell>
          <cell r="F519">
            <v>0</v>
          </cell>
          <cell r="G519">
            <v>-21000</v>
          </cell>
          <cell r="H519">
            <v>0</v>
          </cell>
          <cell r="I519">
            <v>-21000</v>
          </cell>
        </row>
        <row r="520">
          <cell r="A520" t="str">
            <v>THE NEW INDIA ASSURANCE CO. LTD</v>
          </cell>
          <cell r="B520">
            <v>-161</v>
          </cell>
          <cell r="D520">
            <v>-161</v>
          </cell>
          <cell r="E520">
            <v>0</v>
          </cell>
          <cell r="F520">
            <v>0</v>
          </cell>
          <cell r="G520">
            <v>-161</v>
          </cell>
          <cell r="H520">
            <v>0</v>
          </cell>
          <cell r="I520">
            <v>-161</v>
          </cell>
        </row>
        <row r="521">
          <cell r="A521" t="str">
            <v>THE OBEROI,NEW DELHI</v>
          </cell>
          <cell r="B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2">
          <cell r="A522" t="str">
            <v>THE PROFESSIONAL COURIER</v>
          </cell>
          <cell r="B522">
            <v>-1890.35</v>
          </cell>
          <cell r="D522">
            <v>-1890.35</v>
          </cell>
          <cell r="E522">
            <v>0</v>
          </cell>
          <cell r="F522">
            <v>0</v>
          </cell>
          <cell r="G522">
            <v>-1890.35</v>
          </cell>
          <cell r="H522">
            <v>0</v>
          </cell>
          <cell r="I522">
            <v>-1890.35</v>
          </cell>
        </row>
        <row r="523">
          <cell r="A523" t="str">
            <v>THE SHELTERS-SSI</v>
          </cell>
          <cell r="B523">
            <v>-460</v>
          </cell>
          <cell r="D523">
            <v>-460</v>
          </cell>
          <cell r="E523">
            <v>0</v>
          </cell>
          <cell r="F523">
            <v>0</v>
          </cell>
          <cell r="G523">
            <v>-460</v>
          </cell>
          <cell r="H523">
            <v>0</v>
          </cell>
          <cell r="I523">
            <v>-460</v>
          </cell>
        </row>
        <row r="524">
          <cell r="A524" t="str">
            <v>THE WELFAIR SHOP</v>
          </cell>
          <cell r="B524">
            <v>624</v>
          </cell>
          <cell r="D524">
            <v>624</v>
          </cell>
          <cell r="E524">
            <v>0</v>
          </cell>
          <cell r="F524">
            <v>0</v>
          </cell>
          <cell r="G524">
            <v>624</v>
          </cell>
          <cell r="H524">
            <v>0</v>
          </cell>
          <cell r="I524">
            <v>624</v>
          </cell>
        </row>
        <row r="525">
          <cell r="A525" t="str">
            <v>THOMAS COOK (INDIA) LTD</v>
          </cell>
          <cell r="B525">
            <v>-150</v>
          </cell>
          <cell r="D525">
            <v>-150</v>
          </cell>
          <cell r="E525">
            <v>0</v>
          </cell>
          <cell r="F525">
            <v>0</v>
          </cell>
          <cell r="G525">
            <v>-150</v>
          </cell>
          <cell r="H525">
            <v>0</v>
          </cell>
          <cell r="I525">
            <v>-150</v>
          </cell>
        </row>
        <row r="526">
          <cell r="A526" t="str">
            <v>T I DIAMOND CHAIN LTD</v>
          </cell>
          <cell r="B526">
            <v>-36811.82</v>
          </cell>
          <cell r="D526">
            <v>-36811.82</v>
          </cell>
          <cell r="E526">
            <v>0</v>
          </cell>
          <cell r="F526">
            <v>0</v>
          </cell>
          <cell r="G526">
            <v>-36811.82</v>
          </cell>
          <cell r="H526">
            <v>0</v>
          </cell>
          <cell r="I526">
            <v>-36811.82</v>
          </cell>
        </row>
        <row r="527">
          <cell r="A527" t="str">
            <v>TIMES MARKETING PVT LTD</v>
          </cell>
          <cell r="B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</row>
        <row r="528">
          <cell r="A528" t="str">
            <v>TIRUPATI OIL CO.</v>
          </cell>
          <cell r="B528">
            <v>-650</v>
          </cell>
          <cell r="D528">
            <v>-650</v>
          </cell>
          <cell r="E528">
            <v>0</v>
          </cell>
          <cell r="F528">
            <v>0</v>
          </cell>
          <cell r="G528">
            <v>-650</v>
          </cell>
          <cell r="H528">
            <v>0</v>
          </cell>
          <cell r="I528">
            <v>-650</v>
          </cell>
        </row>
        <row r="529">
          <cell r="A529" t="str">
            <v>TOSHI AUTO INDUSTRIES PVT LTD</v>
          </cell>
          <cell r="B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</row>
        <row r="530">
          <cell r="A530" t="str">
            <v>TQM INTERNATIONAL PVT LTD</v>
          </cell>
          <cell r="B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</row>
        <row r="531">
          <cell r="A531" t="str">
            <v>TRANSAIR PNEUMATICS PVT LTD</v>
          </cell>
          <cell r="B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</row>
        <row r="532">
          <cell r="A532" t="str">
            <v>TRIG ENGINEERS &amp; CONSTRUCTORS</v>
          </cell>
          <cell r="B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</row>
        <row r="533">
          <cell r="A533" t="str">
            <v>TUBEWELL ENGG. WORKS</v>
          </cell>
          <cell r="B533">
            <v>-6214</v>
          </cell>
          <cell r="D533">
            <v>-6214</v>
          </cell>
          <cell r="E533">
            <v>0</v>
          </cell>
          <cell r="F533">
            <v>0</v>
          </cell>
          <cell r="G533">
            <v>-6214</v>
          </cell>
          <cell r="H533">
            <v>0</v>
          </cell>
          <cell r="I533">
            <v>-6214</v>
          </cell>
        </row>
        <row r="534">
          <cell r="A534" t="str">
            <v>TUSTHI EXECUTIVE ACCESS AND CONSULTANTS</v>
          </cell>
          <cell r="B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</row>
        <row r="535">
          <cell r="A535" t="str">
            <v>TUV SUDDEUTSCHLAND INDIA PVT LTD</v>
          </cell>
          <cell r="B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</row>
        <row r="536">
          <cell r="A536" t="str">
            <v>Ultra Ferro Met P Ltd</v>
          </cell>
          <cell r="B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37">
          <cell r="A537" t="str">
            <v>UMA SHANKAR KHANDELWAL &amp; CO.</v>
          </cell>
          <cell r="B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</row>
        <row r="538">
          <cell r="A538" t="str">
            <v>UNICORP INDUSTRIES</v>
          </cell>
          <cell r="B538">
            <v>-5475.6</v>
          </cell>
          <cell r="D538">
            <v>-5475.6</v>
          </cell>
          <cell r="E538">
            <v>5475.6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39">
          <cell r="A539" t="str">
            <v>UNI FAX SYSTEM INC.</v>
          </cell>
          <cell r="B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</row>
        <row r="540">
          <cell r="A540" t="str">
            <v>UNIQUE FILTER SERVICE</v>
          </cell>
          <cell r="B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</row>
        <row r="541">
          <cell r="A541" t="str">
            <v>UNITED INDIA INSURANCE CO LTD</v>
          </cell>
          <cell r="B541">
            <v>6333</v>
          </cell>
          <cell r="D541">
            <v>6333</v>
          </cell>
          <cell r="E541">
            <v>0</v>
          </cell>
          <cell r="F541">
            <v>0</v>
          </cell>
          <cell r="G541">
            <v>6333</v>
          </cell>
          <cell r="H541">
            <v>0</v>
          </cell>
          <cell r="I541">
            <v>6333</v>
          </cell>
        </row>
        <row r="542">
          <cell r="A542" t="str">
            <v>UNITED TRADERS &amp; ENGINEERS-SSI</v>
          </cell>
          <cell r="B542">
            <v>-1357.2</v>
          </cell>
          <cell r="D542">
            <v>-1357.2</v>
          </cell>
          <cell r="E542">
            <v>0</v>
          </cell>
          <cell r="F542">
            <v>0</v>
          </cell>
          <cell r="G542">
            <v>-1357.2</v>
          </cell>
          <cell r="H542">
            <v>0</v>
          </cell>
          <cell r="I542">
            <v>-1357.2</v>
          </cell>
        </row>
        <row r="543">
          <cell r="A543" t="str">
            <v>UNITED TRADING COMPANY</v>
          </cell>
          <cell r="B543">
            <v>-8239</v>
          </cell>
          <cell r="D543">
            <v>-8239</v>
          </cell>
          <cell r="E543">
            <v>0</v>
          </cell>
          <cell r="F543">
            <v>0</v>
          </cell>
          <cell r="G543">
            <v>-8239</v>
          </cell>
          <cell r="H543">
            <v>0</v>
          </cell>
          <cell r="I543">
            <v>-8239</v>
          </cell>
        </row>
        <row r="544">
          <cell r="A544" t="str">
            <v>UNITY CHAINS</v>
          </cell>
          <cell r="B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45">
          <cell r="A545" t="str">
            <v>UNIVERSAL LAW LINKERS</v>
          </cell>
          <cell r="B545">
            <v>-1870</v>
          </cell>
          <cell r="D545">
            <v>-1870</v>
          </cell>
          <cell r="E545">
            <v>0</v>
          </cell>
          <cell r="F545">
            <v>0</v>
          </cell>
          <cell r="G545">
            <v>-1870</v>
          </cell>
          <cell r="H545">
            <v>0</v>
          </cell>
          <cell r="I545">
            <v>-1870</v>
          </cell>
        </row>
        <row r="546">
          <cell r="A546" t="str">
            <v>UPADHAYAY TECHNICAL SERVICES</v>
          </cell>
          <cell r="B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47">
          <cell r="A547" t="str">
            <v>UPDAHAYAY INSTRUMENT WORKS</v>
          </cell>
          <cell r="B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</row>
        <row r="548">
          <cell r="A548" t="str">
            <v>UVS ENGINEERS</v>
          </cell>
          <cell r="B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</row>
        <row r="549">
          <cell r="A549" t="str">
            <v>VEENA VENETIAN BLINDS</v>
          </cell>
          <cell r="B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</row>
        <row r="550">
          <cell r="A550" t="str">
            <v>VEEN TACK INTERIORS</v>
          </cell>
          <cell r="B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</row>
        <row r="551">
          <cell r="A551" t="str">
            <v>VERMA SALES &amp; PRODUCTS-SSI</v>
          </cell>
          <cell r="B551">
            <v>-375</v>
          </cell>
          <cell r="D551">
            <v>-375</v>
          </cell>
          <cell r="E551">
            <v>0</v>
          </cell>
          <cell r="F551">
            <v>0</v>
          </cell>
          <cell r="G551">
            <v>-375</v>
          </cell>
          <cell r="H551">
            <v>0</v>
          </cell>
          <cell r="I551">
            <v>-375</v>
          </cell>
        </row>
        <row r="552">
          <cell r="A552" t="str">
            <v>VIBGYOR INTERNATIONAL PVT LTD</v>
          </cell>
          <cell r="B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</row>
        <row r="553">
          <cell r="A553" t="str">
            <v>VIJAY METAL FORGING PVT LTD-SSI</v>
          </cell>
          <cell r="B553">
            <v>-1914</v>
          </cell>
          <cell r="D553">
            <v>-1914</v>
          </cell>
          <cell r="E553">
            <v>0</v>
          </cell>
          <cell r="F553">
            <v>0</v>
          </cell>
          <cell r="G553">
            <v>-1914</v>
          </cell>
          <cell r="H553">
            <v>0</v>
          </cell>
          <cell r="I553">
            <v>-1914</v>
          </cell>
        </row>
        <row r="554">
          <cell r="A554" t="str">
            <v>VIJAY SHANKAR</v>
          </cell>
          <cell r="B554">
            <v>-7592</v>
          </cell>
          <cell r="D554">
            <v>-7592</v>
          </cell>
          <cell r="E554">
            <v>0</v>
          </cell>
          <cell r="F554">
            <v>0</v>
          </cell>
          <cell r="G554">
            <v>-7592</v>
          </cell>
          <cell r="H554">
            <v>0</v>
          </cell>
          <cell r="I554">
            <v>-7592</v>
          </cell>
        </row>
        <row r="555">
          <cell r="A555" t="str">
            <v>VIKAS FORGINGS PVT LTD</v>
          </cell>
          <cell r="B555">
            <v>30000</v>
          </cell>
          <cell r="D555">
            <v>30000</v>
          </cell>
          <cell r="E555">
            <v>0</v>
          </cell>
          <cell r="F555">
            <v>0</v>
          </cell>
          <cell r="G555">
            <v>30000</v>
          </cell>
          <cell r="H555">
            <v>0</v>
          </cell>
          <cell r="I555">
            <v>30000</v>
          </cell>
        </row>
        <row r="556">
          <cell r="A556" t="str">
            <v>VIKAS INDUSTRIES</v>
          </cell>
          <cell r="B556">
            <v>860.85</v>
          </cell>
          <cell r="D556">
            <v>860.85</v>
          </cell>
          <cell r="E556">
            <v>0</v>
          </cell>
          <cell r="F556">
            <v>0</v>
          </cell>
          <cell r="G556">
            <v>860.85</v>
          </cell>
          <cell r="H556">
            <v>0</v>
          </cell>
          <cell r="I556">
            <v>860.85</v>
          </cell>
        </row>
        <row r="557">
          <cell r="A557" t="str">
            <v>VIKRAM MACHINE TOOLS</v>
          </cell>
          <cell r="B557">
            <v>-800</v>
          </cell>
          <cell r="D557">
            <v>-800</v>
          </cell>
          <cell r="E557">
            <v>0</v>
          </cell>
          <cell r="F557">
            <v>0</v>
          </cell>
          <cell r="G557">
            <v>-800</v>
          </cell>
          <cell r="H557">
            <v>0</v>
          </cell>
          <cell r="I557">
            <v>-800</v>
          </cell>
        </row>
        <row r="558">
          <cell r="A558" t="str">
            <v>VINAY ENTERPRISES</v>
          </cell>
          <cell r="B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</row>
        <row r="559">
          <cell r="A559" t="str">
            <v>VINAY TRADING CORP.-SSI</v>
          </cell>
          <cell r="B559">
            <v>-7231</v>
          </cell>
          <cell r="D559">
            <v>-7231</v>
          </cell>
          <cell r="E559">
            <v>0</v>
          </cell>
          <cell r="F559">
            <v>0</v>
          </cell>
          <cell r="G559">
            <v>-7231</v>
          </cell>
          <cell r="H559">
            <v>0</v>
          </cell>
          <cell r="I559">
            <v>-7231</v>
          </cell>
        </row>
        <row r="560">
          <cell r="A560" t="str">
            <v>VIPIN KUMAR SOOD (VIPIN PROPERTIES)</v>
          </cell>
          <cell r="B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</row>
        <row r="561">
          <cell r="A561" t="str">
            <v>VISHAL ENGINEERS-SSI</v>
          </cell>
          <cell r="B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</row>
        <row r="562">
          <cell r="A562" t="str">
            <v>VISHWANATH,SINGH &amp; ASSOCIATES</v>
          </cell>
          <cell r="B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</row>
        <row r="563">
          <cell r="A563" t="str">
            <v>V.K. PALIWAL</v>
          </cell>
          <cell r="B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</row>
        <row r="564">
          <cell r="A564" t="str">
            <v>V.N. INDUSTRIES-SSI</v>
          </cell>
          <cell r="B564">
            <v>-1799.17</v>
          </cell>
          <cell r="D564">
            <v>-1799.17</v>
          </cell>
          <cell r="E564">
            <v>0</v>
          </cell>
          <cell r="F564">
            <v>0</v>
          </cell>
          <cell r="G564">
            <v>-1799.17</v>
          </cell>
          <cell r="H564">
            <v>0</v>
          </cell>
          <cell r="I564">
            <v>-1799.17</v>
          </cell>
        </row>
        <row r="565">
          <cell r="A565" t="str">
            <v>V.S. COMPUTERS &amp; COMMUNICATION</v>
          </cell>
          <cell r="B565">
            <v>-3553</v>
          </cell>
          <cell r="D565">
            <v>-3553</v>
          </cell>
          <cell r="E565">
            <v>0</v>
          </cell>
          <cell r="F565">
            <v>0</v>
          </cell>
          <cell r="G565">
            <v>-3553</v>
          </cell>
          <cell r="H565">
            <v>0</v>
          </cell>
          <cell r="I565">
            <v>-3553</v>
          </cell>
        </row>
        <row r="566">
          <cell r="A566" t="str">
            <v>WALVOIL (ITALY)</v>
          </cell>
          <cell r="B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</row>
        <row r="567">
          <cell r="A567" t="str">
            <v>WEB LINK INDIA</v>
          </cell>
          <cell r="B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</row>
        <row r="568">
          <cell r="A568" t="str">
            <v>WELDARC PRODUCTS INDUSTRIES</v>
          </cell>
          <cell r="B568">
            <v>-10589</v>
          </cell>
          <cell r="D568">
            <v>-10589</v>
          </cell>
          <cell r="E568">
            <v>0</v>
          </cell>
          <cell r="F568">
            <v>0</v>
          </cell>
          <cell r="G568">
            <v>-10589</v>
          </cell>
          <cell r="H568">
            <v>0</v>
          </cell>
          <cell r="I568">
            <v>-10589</v>
          </cell>
        </row>
        <row r="569">
          <cell r="A569" t="str">
            <v>WELDING SYSTEMS</v>
          </cell>
          <cell r="B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</row>
        <row r="570">
          <cell r="A570" t="str">
            <v>WESCO AUTO PRODUCTS (I) PVT LTD</v>
          </cell>
          <cell r="B570">
            <v>69.36</v>
          </cell>
          <cell r="D570">
            <v>69.36</v>
          </cell>
          <cell r="E570">
            <v>0</v>
          </cell>
          <cell r="F570">
            <v>0</v>
          </cell>
          <cell r="G570">
            <v>69.36</v>
          </cell>
          <cell r="H570">
            <v>0</v>
          </cell>
          <cell r="I570">
            <v>69.36</v>
          </cell>
        </row>
        <row r="571">
          <cell r="A571" t="str">
            <v>WHIRLPOOL OF INDIA LIMITED</v>
          </cell>
          <cell r="B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</row>
        <row r="572">
          <cell r="A572" t="str">
            <v>WIPRO FLUID POWER LTD</v>
          </cell>
          <cell r="B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</row>
        <row r="573">
          <cell r="A573" t="str">
            <v>WIPRO LTD.</v>
          </cell>
          <cell r="B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</row>
        <row r="574">
          <cell r="A574" t="str">
            <v>XEROX MODICORP LIMITED</v>
          </cell>
          <cell r="B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</row>
        <row r="575">
          <cell r="A575" t="str">
            <v>YUKEN INDIA LIMITED</v>
          </cell>
          <cell r="B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</row>
        <row r="576">
          <cell r="A576" t="str">
            <v>YUVA ENGINEERS-SSI</v>
          </cell>
          <cell r="B576">
            <v>-14839.72</v>
          </cell>
          <cell r="D576">
            <v>-14839.72</v>
          </cell>
          <cell r="E576">
            <v>0</v>
          </cell>
          <cell r="F576">
            <v>0</v>
          </cell>
          <cell r="G576">
            <v>-14839.72</v>
          </cell>
          <cell r="H576">
            <v>0</v>
          </cell>
          <cell r="I576">
            <v>-14839.72</v>
          </cell>
        </row>
        <row r="577">
          <cell r="A577" t="str">
            <v>EXHIBITION EXP. (TAF-60)</v>
          </cell>
          <cell r="B577">
            <v>1171926</v>
          </cell>
          <cell r="D577">
            <v>1171926</v>
          </cell>
          <cell r="E577">
            <v>0</v>
          </cell>
          <cell r="F577">
            <v>0</v>
          </cell>
          <cell r="G577">
            <v>1171926</v>
          </cell>
          <cell r="H577">
            <v>0</v>
          </cell>
          <cell r="I577">
            <v>1171926</v>
          </cell>
        </row>
        <row r="578">
          <cell r="A578" t="str">
            <v>Legal &amp; Professional -TAF 60</v>
          </cell>
          <cell r="B578">
            <v>0</v>
          </cell>
          <cell r="D578">
            <v>0</v>
          </cell>
          <cell r="E578">
            <v>822180</v>
          </cell>
          <cell r="F578">
            <v>0</v>
          </cell>
          <cell r="G578">
            <v>822180</v>
          </cell>
          <cell r="H578">
            <v>0</v>
          </cell>
          <cell r="I578">
            <v>822180</v>
          </cell>
        </row>
        <row r="579">
          <cell r="A579" t="str">
            <v>Personal Exp-Taf 60</v>
          </cell>
          <cell r="B579">
            <v>0</v>
          </cell>
          <cell r="D579">
            <v>0</v>
          </cell>
          <cell r="E579">
            <v>1661072</v>
          </cell>
          <cell r="G579">
            <v>1661072</v>
          </cell>
          <cell r="H579">
            <v>0</v>
          </cell>
          <cell r="I579">
            <v>1661072</v>
          </cell>
        </row>
        <row r="580">
          <cell r="A580" t="str">
            <v>FREIGHT - TAF 60</v>
          </cell>
          <cell r="B580">
            <v>481409</v>
          </cell>
          <cell r="D580">
            <v>481409</v>
          </cell>
          <cell r="E580">
            <v>0</v>
          </cell>
          <cell r="F580">
            <v>0</v>
          </cell>
          <cell r="G580">
            <v>481409</v>
          </cell>
          <cell r="H580">
            <v>0</v>
          </cell>
          <cell r="I580">
            <v>481409</v>
          </cell>
        </row>
        <row r="581">
          <cell r="A581" t="str">
            <v>MISC. EXPENSES - (TAF - 60)</v>
          </cell>
          <cell r="B581">
            <v>650</v>
          </cell>
          <cell r="D581">
            <v>650</v>
          </cell>
          <cell r="E581">
            <v>0</v>
          </cell>
          <cell r="F581">
            <v>0</v>
          </cell>
          <cell r="G581">
            <v>650</v>
          </cell>
          <cell r="H581">
            <v>0</v>
          </cell>
          <cell r="I581">
            <v>650</v>
          </cell>
        </row>
        <row r="582">
          <cell r="A582" t="str">
            <v>PLANT &amp; MACH. - TAF 60</v>
          </cell>
          <cell r="B582">
            <v>38000</v>
          </cell>
          <cell r="D582">
            <v>38000</v>
          </cell>
          <cell r="E582">
            <v>0</v>
          </cell>
          <cell r="F582">
            <v>0</v>
          </cell>
          <cell r="G582">
            <v>38000</v>
          </cell>
          <cell r="H582">
            <v>0</v>
          </cell>
          <cell r="I582">
            <v>38000</v>
          </cell>
        </row>
        <row r="583">
          <cell r="A583" t="str">
            <v>TRAVELLING EXP (TAF 60)</v>
          </cell>
          <cell r="B583">
            <v>663327.85</v>
          </cell>
          <cell r="D583">
            <v>663327.85</v>
          </cell>
          <cell r="E583">
            <v>0</v>
          </cell>
          <cell r="F583">
            <v>0</v>
          </cell>
          <cell r="G583">
            <v>663327.85</v>
          </cell>
          <cell r="H583">
            <v>0</v>
          </cell>
          <cell r="I583">
            <v>663327.85</v>
          </cell>
        </row>
        <row r="584">
          <cell r="A584" t="str">
            <v>CAPITAL WORK IN PROGRESS</v>
          </cell>
          <cell r="B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</row>
        <row r="585">
          <cell r="A585" t="str">
            <v>COMPUTER (CATIA FOR PROD. ENGG)</v>
          </cell>
          <cell r="B585">
            <v>833040</v>
          </cell>
          <cell r="D585">
            <v>833040</v>
          </cell>
          <cell r="E585">
            <v>0</v>
          </cell>
          <cell r="F585">
            <v>0</v>
          </cell>
          <cell r="G585">
            <v>833040</v>
          </cell>
          <cell r="H585">
            <v>0</v>
          </cell>
          <cell r="I585">
            <v>833040</v>
          </cell>
        </row>
        <row r="586">
          <cell r="A586" t="str">
            <v>COMPUTER (NETWORKING)</v>
          </cell>
          <cell r="B586">
            <v>19552</v>
          </cell>
          <cell r="D586">
            <v>19552</v>
          </cell>
          <cell r="E586">
            <v>0</v>
          </cell>
          <cell r="F586">
            <v>0</v>
          </cell>
          <cell r="G586">
            <v>19552</v>
          </cell>
          <cell r="H586">
            <v>0</v>
          </cell>
          <cell r="I586">
            <v>19552</v>
          </cell>
        </row>
        <row r="587">
          <cell r="A587" t="str">
            <v>COMPUTER (PC'S &amp; PRINTERS)</v>
          </cell>
          <cell r="B587">
            <v>9072087.9299999997</v>
          </cell>
          <cell r="D587">
            <v>9072087.9299999997</v>
          </cell>
          <cell r="E587">
            <v>0</v>
          </cell>
          <cell r="F587">
            <v>0</v>
          </cell>
          <cell r="G587">
            <v>9072087.9299999997</v>
          </cell>
          <cell r="H587">
            <v>0</v>
          </cell>
          <cell r="I587">
            <v>9072087.9299999997</v>
          </cell>
        </row>
        <row r="588">
          <cell r="A588" t="str">
            <v>COMPUTER(SYSTEM UPGRADTIONS)</v>
          </cell>
          <cell r="B588">
            <v>1765720</v>
          </cell>
          <cell r="D588">
            <v>1765720</v>
          </cell>
          <cell r="E588">
            <v>0</v>
          </cell>
          <cell r="F588">
            <v>0</v>
          </cell>
          <cell r="G588">
            <v>1765720</v>
          </cell>
          <cell r="H588">
            <v>0</v>
          </cell>
          <cell r="I588">
            <v>1765720</v>
          </cell>
        </row>
        <row r="589">
          <cell r="A589" t="str">
            <v>PLANT &amp; MACHINERY</v>
          </cell>
          <cell r="B589">
            <v>55573696.939999998</v>
          </cell>
          <cell r="D589">
            <v>55573696.939999998</v>
          </cell>
          <cell r="E589">
            <v>0</v>
          </cell>
          <cell r="F589">
            <v>0</v>
          </cell>
          <cell r="G589">
            <v>55573696.939999998</v>
          </cell>
          <cell r="H589">
            <v>0</v>
          </cell>
          <cell r="I589">
            <v>55573696.939999998</v>
          </cell>
        </row>
        <row r="590">
          <cell r="A590" t="str">
            <v>BUILDING - FACTORY</v>
          </cell>
          <cell r="B590">
            <v>47933979.829999998</v>
          </cell>
          <cell r="D590">
            <v>47933979.829999998</v>
          </cell>
          <cell r="E590">
            <v>0</v>
          </cell>
          <cell r="F590">
            <v>0</v>
          </cell>
          <cell r="G590">
            <v>47933979.829999998</v>
          </cell>
          <cell r="H590">
            <v>0</v>
          </cell>
          <cell r="I590">
            <v>47933979.829999998</v>
          </cell>
        </row>
        <row r="591">
          <cell r="A591" t="str">
            <v>FACTORY LAND</v>
          </cell>
          <cell r="B591">
            <v>26344619</v>
          </cell>
          <cell r="D591">
            <v>26344619</v>
          </cell>
          <cell r="E591">
            <v>0</v>
          </cell>
          <cell r="F591">
            <v>0</v>
          </cell>
          <cell r="G591">
            <v>26344619</v>
          </cell>
          <cell r="H591">
            <v>0</v>
          </cell>
          <cell r="I591">
            <v>26344619</v>
          </cell>
        </row>
        <row r="592">
          <cell r="A592" t="str">
            <v>FURNITURE &amp; FIXTURES</v>
          </cell>
          <cell r="B592">
            <v>10291848.689999999</v>
          </cell>
          <cell r="D592">
            <v>10291848.689999999</v>
          </cell>
          <cell r="E592">
            <v>33300</v>
          </cell>
          <cell r="F592">
            <v>0</v>
          </cell>
          <cell r="G592">
            <v>10325148.689999999</v>
          </cell>
          <cell r="H592">
            <v>0</v>
          </cell>
          <cell r="I592">
            <v>10325148.689999999</v>
          </cell>
        </row>
        <row r="593">
          <cell r="A593" t="str">
            <v>OFFICE &amp; OTHER EQUIPMENTS</v>
          </cell>
          <cell r="B593">
            <v>3939932.99</v>
          </cell>
          <cell r="D593">
            <v>3939932.99</v>
          </cell>
          <cell r="E593">
            <v>-33300</v>
          </cell>
          <cell r="F593">
            <v>0</v>
          </cell>
          <cell r="G593">
            <v>3906632.99</v>
          </cell>
          <cell r="H593">
            <v>0</v>
          </cell>
          <cell r="I593">
            <v>3906632.99</v>
          </cell>
        </row>
        <row r="594">
          <cell r="A594" t="str">
            <v>VEHICLES (CAR)</v>
          </cell>
          <cell r="B594">
            <v>4093621.79</v>
          </cell>
          <cell r="D594">
            <v>4093621.79</v>
          </cell>
          <cell r="E594">
            <v>0</v>
          </cell>
          <cell r="F594">
            <v>0</v>
          </cell>
          <cell r="G594">
            <v>4093621.79</v>
          </cell>
          <cell r="H594">
            <v>0</v>
          </cell>
          <cell r="I594">
            <v>4093621.79</v>
          </cell>
        </row>
        <row r="595">
          <cell r="A595" t="str">
            <v>ESCORTS INCOME PLUS(MUTUAL FUND)</v>
          </cell>
          <cell r="B595">
            <v>187218</v>
          </cell>
          <cell r="D595">
            <v>187218</v>
          </cell>
          <cell r="E595">
            <v>0</v>
          </cell>
          <cell r="F595">
            <v>0</v>
          </cell>
          <cell r="G595">
            <v>187218</v>
          </cell>
          <cell r="H595">
            <v>0</v>
          </cell>
          <cell r="I595">
            <v>187218</v>
          </cell>
        </row>
        <row r="596">
          <cell r="A596" t="str">
            <v>A.K.Saxeena</v>
          </cell>
          <cell r="B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</row>
        <row r="597">
          <cell r="A597" t="str">
            <v>AMIT AGARWAL - 182 -IMP</v>
          </cell>
          <cell r="B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</row>
        <row r="598">
          <cell r="A598" t="str">
            <v>ANSHUMAN GANERIWALA 181-IMP</v>
          </cell>
          <cell r="B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</row>
        <row r="599">
          <cell r="A599" t="str">
            <v>A.P.Gandhi - Imp.</v>
          </cell>
          <cell r="B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</row>
        <row r="600">
          <cell r="A600" t="str">
            <v>ARUN KUMAR -08- MEDICAL</v>
          </cell>
          <cell r="B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</row>
        <row r="601">
          <cell r="A601" t="str">
            <v>ARUN MATHUR -IMP.</v>
          </cell>
          <cell r="B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</row>
        <row r="602">
          <cell r="A602" t="str">
            <v>ASHISH GARG -141-IMP</v>
          </cell>
          <cell r="B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</row>
        <row r="603">
          <cell r="A603" t="str">
            <v>ASHISH GARG - 167 (MEDICAL)</v>
          </cell>
          <cell r="B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</row>
        <row r="604">
          <cell r="A604" t="str">
            <v>ASHISH LOMESH -178- IMPREST</v>
          </cell>
          <cell r="B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</row>
        <row r="605">
          <cell r="A605" t="str">
            <v>ASHISH MATHUR  -162 -IMP</v>
          </cell>
          <cell r="B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</row>
        <row r="606">
          <cell r="A606" t="str">
            <v>ASHISH MATTA - IMPREST</v>
          </cell>
          <cell r="B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</row>
        <row r="607">
          <cell r="A607" t="str">
            <v>ASHWANI MITTAL - IMP</v>
          </cell>
          <cell r="B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</row>
        <row r="608">
          <cell r="A608" t="str">
            <v>AVTAR SINGH - IMP</v>
          </cell>
          <cell r="B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</row>
        <row r="609">
          <cell r="A609" t="str">
            <v>BAHADUR SINGH (074)</v>
          </cell>
          <cell r="B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</row>
        <row r="610">
          <cell r="A610" t="str">
            <v>BALKAR SINGH- IMP</v>
          </cell>
          <cell r="B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</row>
        <row r="611">
          <cell r="A611" t="str">
            <v>BHARAT BHUSHAN - 168 - IMP</v>
          </cell>
          <cell r="B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</row>
        <row r="612">
          <cell r="A612" t="str">
            <v>CHETAN DHINGRA</v>
          </cell>
          <cell r="B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</row>
        <row r="613">
          <cell r="A613" t="str">
            <v>D.C. LALA-00918-IMP</v>
          </cell>
          <cell r="B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</row>
        <row r="614">
          <cell r="A614" t="str">
            <v>DEVASHEESH MUKERJI -130</v>
          </cell>
          <cell r="B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</row>
        <row r="615">
          <cell r="A615" t="str">
            <v>DEVENDER BUDHIRAJA - IMP</v>
          </cell>
          <cell r="B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</row>
        <row r="616">
          <cell r="A616" t="str">
            <v>DEVRISHI- 159 - IMPREST</v>
          </cell>
          <cell r="B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</row>
        <row r="617">
          <cell r="A617" t="str">
            <v>GAURAV SOOD - IMP- EIN 164</v>
          </cell>
          <cell r="B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</row>
        <row r="618">
          <cell r="A618" t="str">
            <v>GEEVARUGHESE T.B. (EIN 107)</v>
          </cell>
          <cell r="B618">
            <v>18763</v>
          </cell>
          <cell r="D618">
            <v>18763</v>
          </cell>
          <cell r="E618">
            <v>0</v>
          </cell>
          <cell r="F618">
            <v>0</v>
          </cell>
          <cell r="G618">
            <v>18763</v>
          </cell>
          <cell r="H618">
            <v>0</v>
          </cell>
          <cell r="I618">
            <v>18763</v>
          </cell>
        </row>
        <row r="619">
          <cell r="A619" t="str">
            <v>GIRDHARI LAL - 033</v>
          </cell>
          <cell r="B619">
            <v>1640</v>
          </cell>
          <cell r="D619">
            <v>1640</v>
          </cell>
          <cell r="E619">
            <v>0</v>
          </cell>
          <cell r="F619">
            <v>0</v>
          </cell>
          <cell r="G619">
            <v>1640</v>
          </cell>
          <cell r="H619">
            <v>0</v>
          </cell>
          <cell r="I619">
            <v>1640</v>
          </cell>
        </row>
        <row r="620">
          <cell r="A620" t="str">
            <v>GURVINDER SINGH - IMP(EIN 150)</v>
          </cell>
          <cell r="B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</row>
        <row r="621">
          <cell r="A621" t="str">
            <v>H.K. BEDI - IMP</v>
          </cell>
          <cell r="B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</row>
        <row r="622">
          <cell r="A622" t="str">
            <v>H.S. KEENA - IMPREST</v>
          </cell>
          <cell r="B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</row>
        <row r="623">
          <cell r="A623" t="str">
            <v>INDER SINGH -IMPREST</v>
          </cell>
          <cell r="B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</row>
        <row r="624">
          <cell r="A624" t="str">
            <v>JAGJEET SINGH (EIN 111)</v>
          </cell>
          <cell r="B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</row>
        <row r="625">
          <cell r="A625" t="str">
            <v>K.A. RAVI KUMAR</v>
          </cell>
          <cell r="B625">
            <v>0</v>
          </cell>
          <cell r="C625">
            <v>-3793.5</v>
          </cell>
          <cell r="D625">
            <v>-3793.5</v>
          </cell>
          <cell r="E625">
            <v>0</v>
          </cell>
          <cell r="F625">
            <v>0</v>
          </cell>
          <cell r="G625">
            <v>0</v>
          </cell>
          <cell r="H625">
            <v>-3793.5</v>
          </cell>
          <cell r="I625">
            <v>-3793.5</v>
          </cell>
        </row>
        <row r="626">
          <cell r="A626" t="str">
            <v>N.J.VYASARAJA RAO</v>
          </cell>
          <cell r="C626">
            <v>-6945</v>
          </cell>
          <cell r="D626">
            <v>-6945</v>
          </cell>
          <cell r="E626">
            <v>0</v>
          </cell>
          <cell r="F626">
            <v>0</v>
          </cell>
          <cell r="G626">
            <v>0</v>
          </cell>
          <cell r="H626">
            <v>-6945</v>
          </cell>
          <cell r="I626">
            <v>-6945</v>
          </cell>
        </row>
        <row r="627">
          <cell r="A627" t="str">
            <v>K.D. PARASHAR</v>
          </cell>
          <cell r="B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</row>
        <row r="628">
          <cell r="A628" t="str">
            <v>Krishan Dev Sharma</v>
          </cell>
          <cell r="B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</row>
        <row r="629">
          <cell r="A629" t="str">
            <v>KRISHAN KUMAR - 032 -IMP</v>
          </cell>
          <cell r="B629">
            <v>12957</v>
          </cell>
          <cell r="D629">
            <v>12957</v>
          </cell>
          <cell r="E629">
            <v>0</v>
          </cell>
          <cell r="F629">
            <v>0</v>
          </cell>
          <cell r="G629">
            <v>12957</v>
          </cell>
          <cell r="H629">
            <v>0</v>
          </cell>
          <cell r="I629">
            <v>12957</v>
          </cell>
        </row>
        <row r="630">
          <cell r="A630" t="str">
            <v>K. SURESH BABU</v>
          </cell>
          <cell r="B630">
            <v>-0.27</v>
          </cell>
          <cell r="D630">
            <v>-0.27</v>
          </cell>
          <cell r="E630">
            <v>0</v>
          </cell>
          <cell r="F630">
            <v>0</v>
          </cell>
          <cell r="G630">
            <v>-0.27</v>
          </cell>
          <cell r="H630">
            <v>0</v>
          </cell>
          <cell r="I630">
            <v>-0.27</v>
          </cell>
        </row>
        <row r="631">
          <cell r="A631" t="str">
            <v>LUNA RAM IMP</v>
          </cell>
          <cell r="B631">
            <v>10001</v>
          </cell>
          <cell r="D631">
            <v>10001</v>
          </cell>
          <cell r="E631">
            <v>0</v>
          </cell>
          <cell r="F631">
            <v>0</v>
          </cell>
          <cell r="G631">
            <v>10001</v>
          </cell>
          <cell r="H631">
            <v>0</v>
          </cell>
          <cell r="I631">
            <v>10001</v>
          </cell>
        </row>
        <row r="632">
          <cell r="A632" t="str">
            <v>MAHENDRA SHARMA - 094 - IMP</v>
          </cell>
          <cell r="B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</row>
        <row r="633">
          <cell r="A633" t="str">
            <v>Manish  Pradhan Imp</v>
          </cell>
          <cell r="B633">
            <v>13298</v>
          </cell>
          <cell r="D633">
            <v>13298</v>
          </cell>
          <cell r="E633">
            <v>0</v>
          </cell>
          <cell r="F633">
            <v>0</v>
          </cell>
          <cell r="G633">
            <v>13298</v>
          </cell>
          <cell r="H633">
            <v>0</v>
          </cell>
          <cell r="I633">
            <v>13298</v>
          </cell>
        </row>
        <row r="634">
          <cell r="A634" t="str">
            <v>MONIKA SACHDEVA-IMP</v>
          </cell>
          <cell r="B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</row>
        <row r="635">
          <cell r="A635" t="str">
            <v>NARENDER KUMAR (EIN 039)</v>
          </cell>
          <cell r="B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</row>
        <row r="636">
          <cell r="A636" t="str">
            <v>NARESH KUMAR-IMP (31611)</v>
          </cell>
          <cell r="B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</row>
        <row r="637">
          <cell r="A637" t="str">
            <v>NARESH KUMAR - IMP (EIN 004)</v>
          </cell>
          <cell r="B637">
            <v>10921</v>
          </cell>
          <cell r="D637">
            <v>10921</v>
          </cell>
          <cell r="E637">
            <v>0</v>
          </cell>
          <cell r="F637">
            <v>0</v>
          </cell>
          <cell r="G637">
            <v>10921</v>
          </cell>
          <cell r="H637">
            <v>0</v>
          </cell>
          <cell r="I637">
            <v>10921</v>
          </cell>
        </row>
        <row r="638">
          <cell r="A638" t="str">
            <v>N.J. VYASARAJU RAO</v>
          </cell>
          <cell r="B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</row>
        <row r="639">
          <cell r="A639" t="str">
            <v>N.K. CHATURVEDI - IMPREST</v>
          </cell>
          <cell r="B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</row>
        <row r="640">
          <cell r="A640" t="str">
            <v>P.C. PAHUJA - IMPREST</v>
          </cell>
          <cell r="B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</row>
        <row r="641">
          <cell r="A641" t="str">
            <v>P.K. Gupta</v>
          </cell>
          <cell r="B641">
            <v>38000</v>
          </cell>
          <cell r="D641">
            <v>38000</v>
          </cell>
          <cell r="E641">
            <v>0</v>
          </cell>
          <cell r="F641">
            <v>0</v>
          </cell>
          <cell r="G641">
            <v>38000</v>
          </cell>
          <cell r="H641">
            <v>0</v>
          </cell>
          <cell r="I641">
            <v>38000</v>
          </cell>
        </row>
        <row r="642">
          <cell r="A642" t="str">
            <v>P.K. MALIK - IMPREST</v>
          </cell>
          <cell r="B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</row>
        <row r="643">
          <cell r="A643" t="str">
            <v>P. RAJAVEL</v>
          </cell>
          <cell r="B643">
            <v>0</v>
          </cell>
          <cell r="C643">
            <v>1297.68</v>
          </cell>
          <cell r="D643">
            <v>1297.68</v>
          </cell>
          <cell r="E643">
            <v>0</v>
          </cell>
          <cell r="F643">
            <v>0</v>
          </cell>
          <cell r="G643">
            <v>0</v>
          </cell>
          <cell r="H643">
            <v>1297.68</v>
          </cell>
          <cell r="I643">
            <v>1297.68</v>
          </cell>
        </row>
        <row r="644">
          <cell r="A644" t="str">
            <v>PRAMOD KUMAR GUPTA</v>
          </cell>
          <cell r="B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</row>
        <row r="645">
          <cell r="A645" t="str">
            <v>PURAN CHAND - 054</v>
          </cell>
          <cell r="B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</row>
        <row r="646">
          <cell r="A646" t="str">
            <v>RAJ KUMAR (EIN 101)</v>
          </cell>
          <cell r="B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</row>
        <row r="647">
          <cell r="A647" t="str">
            <v>RAJPAL (EIN 096)</v>
          </cell>
          <cell r="B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</row>
        <row r="648">
          <cell r="A648" t="str">
            <v>RAJ SINGH 005 - IMP</v>
          </cell>
          <cell r="B648">
            <v>14598</v>
          </cell>
          <cell r="D648">
            <v>14598</v>
          </cell>
          <cell r="E648">
            <v>0</v>
          </cell>
          <cell r="F648">
            <v>0</v>
          </cell>
          <cell r="G648">
            <v>14598</v>
          </cell>
          <cell r="H648">
            <v>0</v>
          </cell>
          <cell r="I648">
            <v>14598</v>
          </cell>
        </row>
        <row r="649">
          <cell r="A649" t="str">
            <v>RAMESH KUMAR V.R.</v>
          </cell>
          <cell r="B649">
            <v>0</v>
          </cell>
          <cell r="C649">
            <v>17838</v>
          </cell>
          <cell r="D649">
            <v>17838</v>
          </cell>
          <cell r="E649">
            <v>0</v>
          </cell>
          <cell r="F649">
            <v>0</v>
          </cell>
          <cell r="G649">
            <v>0</v>
          </cell>
          <cell r="H649">
            <v>17838</v>
          </cell>
          <cell r="I649">
            <v>17838</v>
          </cell>
        </row>
        <row r="650">
          <cell r="A650" t="str">
            <v>RATTAN LAL - IMP</v>
          </cell>
          <cell r="B650">
            <v>7860</v>
          </cell>
          <cell r="D650">
            <v>7860</v>
          </cell>
          <cell r="E650">
            <v>0</v>
          </cell>
          <cell r="F650">
            <v>0</v>
          </cell>
          <cell r="G650">
            <v>7860</v>
          </cell>
          <cell r="H650">
            <v>0</v>
          </cell>
          <cell r="I650">
            <v>7860</v>
          </cell>
        </row>
        <row r="651">
          <cell r="A651" t="str">
            <v>REENU WADHWA - IMP</v>
          </cell>
          <cell r="B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</row>
        <row r="652">
          <cell r="A652" t="str">
            <v>R.K. GULATI - IMPREST</v>
          </cell>
          <cell r="B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</row>
        <row r="653">
          <cell r="A653" t="str">
            <v>SANDEEP HOODA - IMPREST</v>
          </cell>
          <cell r="B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</row>
        <row r="654">
          <cell r="A654" t="str">
            <v>SANDEEP YADAV -180 - IMPREST</v>
          </cell>
          <cell r="B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</row>
        <row r="655">
          <cell r="A655" t="str">
            <v>SANGEETA MATHUR(EIN 037)</v>
          </cell>
          <cell r="B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</row>
        <row r="656">
          <cell r="A656" t="str">
            <v>SANJAY MEHNDIRATTA - 110</v>
          </cell>
          <cell r="B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</row>
        <row r="657">
          <cell r="A657" t="str">
            <v>SANJEEV KUMAR JAIN - IMP -EIN 155</v>
          </cell>
          <cell r="B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</row>
        <row r="658">
          <cell r="A658" t="str">
            <v>SANTOSH PAUL</v>
          </cell>
          <cell r="B658">
            <v>0</v>
          </cell>
          <cell r="C658">
            <v>-15185.75</v>
          </cell>
          <cell r="D658">
            <v>-15185.75</v>
          </cell>
          <cell r="E658">
            <v>0</v>
          </cell>
          <cell r="F658">
            <v>0</v>
          </cell>
          <cell r="G658">
            <v>0</v>
          </cell>
          <cell r="H658">
            <v>-15185.75</v>
          </cell>
          <cell r="I658">
            <v>-15185.75</v>
          </cell>
        </row>
        <row r="659">
          <cell r="A659" t="str">
            <v>SHALLY AGARWAL(EIN 148)</v>
          </cell>
          <cell r="B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</row>
        <row r="660">
          <cell r="A660" t="str">
            <v>S.K. CHAUDHARY - IMPREST</v>
          </cell>
          <cell r="B660">
            <v>320591</v>
          </cell>
          <cell r="D660">
            <v>320591</v>
          </cell>
          <cell r="E660">
            <v>0</v>
          </cell>
          <cell r="F660">
            <v>0</v>
          </cell>
          <cell r="G660">
            <v>320591</v>
          </cell>
          <cell r="H660">
            <v>0</v>
          </cell>
          <cell r="I660">
            <v>320591</v>
          </cell>
        </row>
        <row r="661">
          <cell r="A661" t="str">
            <v>S.K. Ghosh - Imp(Ein 31648)</v>
          </cell>
          <cell r="B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</row>
        <row r="662">
          <cell r="A662" t="str">
            <v>SONIA NIRANJAN - IMPREST</v>
          </cell>
          <cell r="B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</row>
        <row r="663">
          <cell r="A663" t="str">
            <v>S. PRABHU</v>
          </cell>
          <cell r="B663">
            <v>0</v>
          </cell>
          <cell r="C663">
            <v>-7690</v>
          </cell>
          <cell r="D663">
            <v>-7690</v>
          </cell>
          <cell r="E663">
            <v>0</v>
          </cell>
          <cell r="F663">
            <v>0</v>
          </cell>
          <cell r="G663">
            <v>0</v>
          </cell>
          <cell r="H663">
            <v>-7690</v>
          </cell>
          <cell r="I663">
            <v>-7690</v>
          </cell>
        </row>
        <row r="664">
          <cell r="A664" t="str">
            <v>SUBASH SINGH - 031 IMP (MEDICAL)</v>
          </cell>
          <cell r="B664">
            <v>10402</v>
          </cell>
          <cell r="D664">
            <v>10402</v>
          </cell>
          <cell r="E664">
            <v>0</v>
          </cell>
          <cell r="F664">
            <v>0</v>
          </cell>
          <cell r="G664">
            <v>10402</v>
          </cell>
          <cell r="H664">
            <v>0</v>
          </cell>
          <cell r="I664">
            <v>10402</v>
          </cell>
        </row>
        <row r="665">
          <cell r="A665" t="str">
            <v>SUCHARITA CHAKRABARTI (EIN 05138)</v>
          </cell>
          <cell r="B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</row>
        <row r="666">
          <cell r="A666" t="str">
            <v>SUDEEP SINGH - IMP -153</v>
          </cell>
          <cell r="B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</row>
        <row r="667">
          <cell r="A667" t="str">
            <v>SURESH KUMAR (061)</v>
          </cell>
          <cell r="B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</row>
        <row r="668">
          <cell r="A668" t="str">
            <v>TARUN DORA - IMP</v>
          </cell>
          <cell r="B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</row>
        <row r="669">
          <cell r="A669" t="str">
            <v>TEJ PAL (097_)</v>
          </cell>
          <cell r="B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</row>
        <row r="670">
          <cell r="A670" t="str">
            <v>VEENU MATHUR</v>
          </cell>
          <cell r="B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</row>
        <row r="671">
          <cell r="A671" t="str">
            <v>VIJAY ARORA -IMP  027</v>
          </cell>
          <cell r="B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</row>
        <row r="672">
          <cell r="A672" t="str">
            <v>VIJAY KALRA -144 - IMP</v>
          </cell>
          <cell r="B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</row>
        <row r="673">
          <cell r="A673" t="str">
            <v>VIJAY KUMAR-EIN 121</v>
          </cell>
          <cell r="B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</row>
        <row r="674">
          <cell r="A674" t="str">
            <v>VINEET SHARMA - 112 - IMP</v>
          </cell>
          <cell r="B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</row>
        <row r="675">
          <cell r="A675" t="str">
            <v>Vinod Rohila 098</v>
          </cell>
          <cell r="B675">
            <v>15000</v>
          </cell>
          <cell r="D675">
            <v>15000</v>
          </cell>
          <cell r="E675">
            <v>0</v>
          </cell>
          <cell r="F675">
            <v>0</v>
          </cell>
          <cell r="G675">
            <v>15000</v>
          </cell>
          <cell r="H675">
            <v>0</v>
          </cell>
          <cell r="I675">
            <v>15000</v>
          </cell>
        </row>
        <row r="676">
          <cell r="A676" t="str">
            <v>Vivek Mathur - Imp</v>
          </cell>
          <cell r="B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</row>
        <row r="677">
          <cell r="A677" t="str">
            <v>V.K. ANAND - IMP</v>
          </cell>
          <cell r="B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</row>
        <row r="678">
          <cell r="A678" t="str">
            <v>YATINDER KR RUSTOGI -131-IMP</v>
          </cell>
          <cell r="B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</row>
        <row r="679">
          <cell r="A679" t="str">
            <v>YOGESG ARORA - 143</v>
          </cell>
          <cell r="B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</row>
        <row r="680">
          <cell r="A680" t="str">
            <v>DHARAM PAL - 063 (MEDICAL)</v>
          </cell>
          <cell r="B680">
            <v>0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</row>
        <row r="681">
          <cell r="A681" t="str">
            <v>GAJENDER SINGH - IMP (MEDICAL)</v>
          </cell>
          <cell r="B681">
            <v>765</v>
          </cell>
          <cell r="D681">
            <v>765</v>
          </cell>
          <cell r="E681">
            <v>0</v>
          </cell>
          <cell r="F681">
            <v>0</v>
          </cell>
          <cell r="G681">
            <v>765</v>
          </cell>
          <cell r="H681">
            <v>0</v>
          </cell>
          <cell r="I681">
            <v>765</v>
          </cell>
        </row>
        <row r="682">
          <cell r="A682" t="str">
            <v>JAI SINGH - EIN 064 (MEDICAL)</v>
          </cell>
          <cell r="B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</row>
        <row r="683">
          <cell r="A683" t="str">
            <v>JOGINDER SINGH - IMP (MEDICAL)</v>
          </cell>
          <cell r="B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</row>
        <row r="684">
          <cell r="A684" t="str">
            <v>Kamal Dev Sharma  Med</v>
          </cell>
          <cell r="B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</row>
        <row r="685">
          <cell r="A685" t="str">
            <v>KOUSHLESH PANDIT -075 (MEDICAL)</v>
          </cell>
          <cell r="B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</row>
        <row r="686">
          <cell r="A686" t="str">
            <v>LAXMAN KUMAR - 108 (MEDICAL)</v>
          </cell>
          <cell r="B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</row>
        <row r="687">
          <cell r="A687" t="str">
            <v>MAHENDRA SHARMA - EIN 094 (MEDICAL)</v>
          </cell>
          <cell r="B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</row>
        <row r="688">
          <cell r="A688" t="str">
            <v>MUKESH KUMAR - 125 -MEDICAL</v>
          </cell>
          <cell r="B688">
            <v>15000</v>
          </cell>
          <cell r="D688">
            <v>15000</v>
          </cell>
          <cell r="E688">
            <v>0</v>
          </cell>
          <cell r="F688">
            <v>0</v>
          </cell>
          <cell r="G688">
            <v>15000</v>
          </cell>
          <cell r="H688">
            <v>0</v>
          </cell>
          <cell r="I688">
            <v>15000</v>
          </cell>
        </row>
        <row r="689">
          <cell r="A689" t="str">
            <v>NARESH KUMAR -076 - MEDICAL</v>
          </cell>
          <cell r="B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</row>
        <row r="690">
          <cell r="A690" t="str">
            <v>PANNA LAL - EIN 056 (MEDICAL)</v>
          </cell>
          <cell r="B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</row>
        <row r="691">
          <cell r="A691" t="str">
            <v>PREM ARORA - IMP (MEDICAL)</v>
          </cell>
          <cell r="B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</row>
        <row r="692">
          <cell r="A692" t="str">
            <v>PREM SINGH - 083 (MEDICAL)</v>
          </cell>
          <cell r="B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</row>
        <row r="693">
          <cell r="A693" t="str">
            <v>RAKESH SHARMA -IMP EIN-019(MEDICAL)</v>
          </cell>
          <cell r="B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</row>
        <row r="694">
          <cell r="A694" t="str">
            <v>RAM DHAN - 091 (MEDICAL)</v>
          </cell>
          <cell r="B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</row>
        <row r="695">
          <cell r="A695" t="str">
            <v>RAM NIWAS - 120 IMP (MEDICAL)</v>
          </cell>
          <cell r="B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</row>
        <row r="696">
          <cell r="A696" t="str">
            <v>RATTAN LAL - IMP (MEDICAL)</v>
          </cell>
          <cell r="B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</row>
        <row r="697">
          <cell r="A697" t="str">
            <v>SAMAY SINGH - IMP (MEDICAL)</v>
          </cell>
          <cell r="B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</row>
        <row r="698">
          <cell r="A698" t="str">
            <v>SATYAPAL - 058 (MEDICAL)</v>
          </cell>
          <cell r="B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</row>
        <row r="699">
          <cell r="A699" t="str">
            <v>SOMNATH - 89- (MEDICAL)</v>
          </cell>
          <cell r="B699">
            <v>-100</v>
          </cell>
          <cell r="D699">
            <v>-100</v>
          </cell>
          <cell r="E699">
            <v>0</v>
          </cell>
          <cell r="F699">
            <v>0</v>
          </cell>
          <cell r="G699">
            <v>-100</v>
          </cell>
          <cell r="H699">
            <v>0</v>
          </cell>
          <cell r="I699">
            <v>-100</v>
          </cell>
        </row>
        <row r="700">
          <cell r="A700" t="str">
            <v>S.P. SHARMA - IMP(MEDICAL)</v>
          </cell>
          <cell r="B700">
            <v>1652</v>
          </cell>
          <cell r="D700">
            <v>1652</v>
          </cell>
          <cell r="E700">
            <v>0</v>
          </cell>
          <cell r="F700">
            <v>0</v>
          </cell>
          <cell r="G700">
            <v>1652</v>
          </cell>
          <cell r="H700">
            <v>0</v>
          </cell>
          <cell r="I700">
            <v>1652</v>
          </cell>
        </row>
        <row r="701">
          <cell r="A701" t="str">
            <v>Subash Chand Med.Tno 62</v>
          </cell>
          <cell r="B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</row>
        <row r="702">
          <cell r="A702" t="str">
            <v>SUDHIR KUMAR VARSHNEY - 093 (MEDICAL)</v>
          </cell>
          <cell r="B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</row>
        <row r="703">
          <cell r="A703" t="str">
            <v>Sunam Rai (Medical)</v>
          </cell>
          <cell r="B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</row>
        <row r="704">
          <cell r="A704" t="str">
            <v>V.K. Pandey-Imprest(Medical)</v>
          </cell>
          <cell r="B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</row>
        <row r="705">
          <cell r="A705" t="str">
            <v>YOGESH ARORA (EIN 143) MEDICAL</v>
          </cell>
          <cell r="B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</row>
        <row r="706">
          <cell r="A706" t="str">
            <v>DALVIR SINGH - 103 (STAFF ADVANCE)</v>
          </cell>
          <cell r="B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</row>
        <row r="707">
          <cell r="A707" t="str">
            <v>HOUSING LOAN</v>
          </cell>
          <cell r="B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</row>
        <row r="708">
          <cell r="A708" t="str">
            <v>K.N. KALRA (LOAN)</v>
          </cell>
          <cell r="B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</row>
        <row r="709">
          <cell r="A709" t="str">
            <v>LIC LOAN</v>
          </cell>
          <cell r="B709">
            <v>175699</v>
          </cell>
          <cell r="D709">
            <v>175699</v>
          </cell>
          <cell r="E709">
            <v>0</v>
          </cell>
          <cell r="F709">
            <v>0</v>
          </cell>
          <cell r="G709">
            <v>175699</v>
          </cell>
          <cell r="H709">
            <v>0</v>
          </cell>
          <cell r="I709">
            <v>175699</v>
          </cell>
        </row>
        <row r="710">
          <cell r="A710" t="str">
            <v>S.K. CHAUDHARY STOCK OPTION ADVANCE</v>
          </cell>
          <cell r="B710">
            <v>90237</v>
          </cell>
          <cell r="D710">
            <v>90237</v>
          </cell>
          <cell r="E710">
            <v>0</v>
          </cell>
          <cell r="F710">
            <v>0</v>
          </cell>
          <cell r="G710">
            <v>90237</v>
          </cell>
          <cell r="H710">
            <v>0</v>
          </cell>
          <cell r="I710">
            <v>90237</v>
          </cell>
        </row>
        <row r="711">
          <cell r="A711" t="str">
            <v>STAFF ADVANCE AGAINST SALARY</v>
          </cell>
          <cell r="B711">
            <v>0</v>
          </cell>
          <cell r="D711">
            <v>0</v>
          </cell>
          <cell r="E711">
            <v>5949</v>
          </cell>
          <cell r="F711">
            <v>0</v>
          </cell>
          <cell r="G711">
            <v>5949</v>
          </cell>
          <cell r="H711">
            <v>0</v>
          </cell>
          <cell r="I711">
            <v>5949</v>
          </cell>
        </row>
        <row r="712">
          <cell r="A712" t="str">
            <v>SURENDER 010 - STAFF ADVNACE</v>
          </cell>
          <cell r="B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</row>
        <row r="713">
          <cell r="A713" t="str">
            <v>VINOD WADHWA (053)</v>
          </cell>
          <cell r="B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</row>
        <row r="714">
          <cell r="A714" t="str">
            <v>VIVEK SINGH RATHORE (2208)</v>
          </cell>
          <cell r="B714">
            <v>89</v>
          </cell>
          <cell r="D714">
            <v>89</v>
          </cell>
          <cell r="E714">
            <v>0</v>
          </cell>
          <cell r="F714">
            <v>0</v>
          </cell>
          <cell r="G714">
            <v>89</v>
          </cell>
          <cell r="H714">
            <v>0</v>
          </cell>
          <cell r="I714">
            <v>89</v>
          </cell>
        </row>
        <row r="715">
          <cell r="A715" t="str">
            <v>VIJAY SACHDEVA -IMP</v>
          </cell>
          <cell r="B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</row>
        <row r="716">
          <cell r="A716" t="str">
            <v>YOGESH BAWEJA - IMP.</v>
          </cell>
          <cell r="B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</row>
        <row r="717">
          <cell r="A717" t="str">
            <v>STOCK-GOODS IN TRANSIT</v>
          </cell>
          <cell r="B717">
            <v>0</v>
          </cell>
          <cell r="C717">
            <v>0</v>
          </cell>
          <cell r="D717">
            <v>0</v>
          </cell>
          <cell r="E717">
            <v>101796.46</v>
          </cell>
          <cell r="F717">
            <v>0</v>
          </cell>
          <cell r="G717">
            <v>101796.46</v>
          </cell>
          <cell r="H717">
            <v>0</v>
          </cell>
          <cell r="I717">
            <v>101796.46</v>
          </cell>
        </row>
        <row r="718">
          <cell r="A718" t="str">
            <v>STOCK ON HAND - FINISHED GOODS</v>
          </cell>
          <cell r="B718">
            <v>42795822.890000001</v>
          </cell>
          <cell r="D718">
            <v>42795822.890000001</v>
          </cell>
          <cell r="E718">
            <v>31081966.109999999</v>
          </cell>
          <cell r="F718">
            <v>0</v>
          </cell>
          <cell r="G718">
            <v>73877789</v>
          </cell>
          <cell r="H718">
            <v>0</v>
          </cell>
          <cell r="I718">
            <v>73877789</v>
          </cell>
        </row>
        <row r="719">
          <cell r="A719" t="str">
            <v>STOCK ON HAND - RAW MATERIALS</v>
          </cell>
          <cell r="B719">
            <v>22102319.5</v>
          </cell>
          <cell r="D719">
            <v>22102319.5</v>
          </cell>
          <cell r="E719">
            <v>1684319.18</v>
          </cell>
          <cell r="F719">
            <v>0</v>
          </cell>
          <cell r="G719">
            <v>23786638.68</v>
          </cell>
          <cell r="H719">
            <v>0</v>
          </cell>
          <cell r="I719">
            <v>23786638.68</v>
          </cell>
        </row>
        <row r="720">
          <cell r="A720" t="str">
            <v>STOCK ON HAND  - SPARES</v>
          </cell>
          <cell r="D720">
            <v>0</v>
          </cell>
          <cell r="E720">
            <v>17241868</v>
          </cell>
          <cell r="F720">
            <v>0</v>
          </cell>
          <cell r="G720">
            <v>17241868</v>
          </cell>
          <cell r="H720">
            <v>0</v>
          </cell>
          <cell r="I720">
            <v>17241868</v>
          </cell>
        </row>
        <row r="721">
          <cell r="A721" t="str">
            <v>STOCK ON HAND - WORK IN PROGRESS</v>
          </cell>
          <cell r="B721">
            <v>18685387</v>
          </cell>
          <cell r="D721">
            <v>18685387</v>
          </cell>
          <cell r="E721">
            <v>-4511350</v>
          </cell>
          <cell r="F721">
            <v>0</v>
          </cell>
          <cell r="G721">
            <v>14174037</v>
          </cell>
          <cell r="H721">
            <v>0</v>
          </cell>
          <cell r="I721">
            <v>14174037</v>
          </cell>
        </row>
        <row r="722">
          <cell r="A722" t="str">
            <v>STOCK WITH OUTSIDE PROCESSORS</v>
          </cell>
          <cell r="B722">
            <v>435478.67</v>
          </cell>
          <cell r="C722">
            <v>0</v>
          </cell>
          <cell r="D722">
            <v>435478.67</v>
          </cell>
          <cell r="E722">
            <v>-57127.67</v>
          </cell>
          <cell r="F722">
            <v>0</v>
          </cell>
          <cell r="G722">
            <v>378351</v>
          </cell>
          <cell r="H722">
            <v>0</v>
          </cell>
          <cell r="I722">
            <v>378351</v>
          </cell>
        </row>
        <row r="723">
          <cell r="A723" t="str">
            <v>ADVANCE TAX PAID</v>
          </cell>
          <cell r="B723">
            <v>65543431</v>
          </cell>
          <cell r="D723">
            <v>65543431</v>
          </cell>
          <cell r="E723">
            <v>0</v>
          </cell>
          <cell r="F723">
            <v>0</v>
          </cell>
          <cell r="G723">
            <v>65543431</v>
          </cell>
          <cell r="H723">
            <v>0</v>
          </cell>
          <cell r="I723">
            <v>65543431</v>
          </cell>
        </row>
        <row r="724">
          <cell r="A724" t="str">
            <v>DEUTSCHE BANK FIXED DEPOSIT A/C</v>
          </cell>
          <cell r="B724">
            <v>58481</v>
          </cell>
          <cell r="D724">
            <v>58481</v>
          </cell>
          <cell r="E724">
            <v>0</v>
          </cell>
          <cell r="F724">
            <v>0</v>
          </cell>
          <cell r="G724">
            <v>58481</v>
          </cell>
          <cell r="H724">
            <v>0</v>
          </cell>
          <cell r="I724">
            <v>58481</v>
          </cell>
        </row>
        <row r="725">
          <cell r="A725" t="str">
            <v>SECURITY DEPOSIT</v>
          </cell>
          <cell r="B725">
            <v>1139281</v>
          </cell>
          <cell r="D725">
            <v>1139281</v>
          </cell>
          <cell r="E725">
            <v>0</v>
          </cell>
          <cell r="F725">
            <v>0</v>
          </cell>
          <cell r="G725">
            <v>1139281</v>
          </cell>
          <cell r="H725">
            <v>0</v>
          </cell>
          <cell r="I725">
            <v>1139281</v>
          </cell>
        </row>
        <row r="726">
          <cell r="A726" t="str">
            <v>TAX PAID (DEDUCTED AT SOURCE)</v>
          </cell>
          <cell r="B726">
            <v>3496715.37</v>
          </cell>
          <cell r="D726">
            <v>3496715.37</v>
          </cell>
          <cell r="E726">
            <v>0</v>
          </cell>
          <cell r="F726">
            <v>0</v>
          </cell>
          <cell r="G726">
            <v>3496715.37</v>
          </cell>
          <cell r="H726">
            <v>0</v>
          </cell>
          <cell r="I726">
            <v>3496715.37</v>
          </cell>
        </row>
        <row r="727">
          <cell r="A727" t="str">
            <v>Wealth Tax Paid</v>
          </cell>
          <cell r="B727">
            <v>12831</v>
          </cell>
          <cell r="D727">
            <v>12831</v>
          </cell>
          <cell r="E727">
            <v>-12831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</row>
        <row r="728">
          <cell r="A728" t="str">
            <v>ACCRUED DIVIDEND</v>
          </cell>
          <cell r="B728">
            <v>475.38</v>
          </cell>
          <cell r="D728">
            <v>475.38</v>
          </cell>
          <cell r="E728">
            <v>0</v>
          </cell>
          <cell r="F728">
            <v>0</v>
          </cell>
          <cell r="G728">
            <v>475.38</v>
          </cell>
          <cell r="H728">
            <v>0</v>
          </cell>
          <cell r="I728">
            <v>475.38</v>
          </cell>
        </row>
        <row r="729">
          <cell r="A729" t="str">
            <v>ACCRUED INTEREST</v>
          </cell>
          <cell r="B729">
            <v>394.44</v>
          </cell>
          <cell r="D729">
            <v>394.44</v>
          </cell>
          <cell r="E729">
            <v>0</v>
          </cell>
          <cell r="F729">
            <v>0</v>
          </cell>
          <cell r="G729">
            <v>394.44</v>
          </cell>
          <cell r="H729">
            <v>0</v>
          </cell>
          <cell r="I729">
            <v>394.44</v>
          </cell>
        </row>
        <row r="730">
          <cell r="A730" t="str">
            <v>INSURANCE CLAIM RECOVERABLE</v>
          </cell>
          <cell r="B730">
            <v>14228.26</v>
          </cell>
          <cell r="D730">
            <v>14228.26</v>
          </cell>
          <cell r="E730">
            <v>-14228.26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</row>
        <row r="731">
          <cell r="A731" t="str">
            <v>Prepaid Exp.</v>
          </cell>
          <cell r="C731">
            <v>2464</v>
          </cell>
          <cell r="D731">
            <v>2464</v>
          </cell>
          <cell r="E731">
            <v>0</v>
          </cell>
          <cell r="F731">
            <v>0</v>
          </cell>
          <cell r="G731">
            <v>0</v>
          </cell>
          <cell r="H731">
            <v>2464</v>
          </cell>
          <cell r="I731">
            <v>2464</v>
          </cell>
        </row>
        <row r="732">
          <cell r="A732" t="str">
            <v>PREPAID EXPENSES</v>
          </cell>
          <cell r="B732">
            <v>70051</v>
          </cell>
          <cell r="D732">
            <v>70051</v>
          </cell>
          <cell r="E732">
            <v>27826</v>
          </cell>
          <cell r="F732">
            <v>0</v>
          </cell>
          <cell r="G732">
            <v>97877</v>
          </cell>
          <cell r="H732">
            <v>0</v>
          </cell>
          <cell r="I732">
            <v>97877</v>
          </cell>
        </row>
        <row r="733">
          <cell r="A733" t="str">
            <v>PREPAID INSURANCE</v>
          </cell>
          <cell r="B733">
            <v>309223</v>
          </cell>
          <cell r="D733">
            <v>309223</v>
          </cell>
          <cell r="E733">
            <v>0</v>
          </cell>
          <cell r="F733">
            <v>0</v>
          </cell>
          <cell r="G733">
            <v>309223</v>
          </cell>
          <cell r="H733">
            <v>0</v>
          </cell>
          <cell r="I733">
            <v>309223</v>
          </cell>
        </row>
        <row r="734">
          <cell r="A734" t="str">
            <v>SALES TAX RECOVERABLE</v>
          </cell>
          <cell r="B734">
            <v>274276.37</v>
          </cell>
          <cell r="D734">
            <v>274276.37</v>
          </cell>
          <cell r="E734">
            <v>0</v>
          </cell>
          <cell r="F734">
            <v>0</v>
          </cell>
          <cell r="G734">
            <v>274276.37</v>
          </cell>
          <cell r="H734">
            <v>0</v>
          </cell>
          <cell r="I734">
            <v>274276.37</v>
          </cell>
        </row>
        <row r="735">
          <cell r="A735" t="str">
            <v>SALES TAX (STD 4)</v>
          </cell>
          <cell r="B735">
            <v>83.21</v>
          </cell>
          <cell r="D735">
            <v>83.21</v>
          </cell>
          <cell r="E735">
            <v>-83.21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</row>
        <row r="736">
          <cell r="A736" t="str">
            <v>SALES TAX (STD 4 - 4 %)</v>
          </cell>
          <cell r="B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</row>
        <row r="737">
          <cell r="A737" t="str">
            <v>CLAAS KGaA - DEBIT NOTES</v>
          </cell>
          <cell r="B737">
            <v>70507</v>
          </cell>
          <cell r="D737">
            <v>70507</v>
          </cell>
          <cell r="E737">
            <v>108530</v>
          </cell>
          <cell r="F737">
            <v>0</v>
          </cell>
          <cell r="G737">
            <v>179037</v>
          </cell>
          <cell r="H737">
            <v>0</v>
          </cell>
          <cell r="I737">
            <v>179037</v>
          </cell>
        </row>
        <row r="738">
          <cell r="A738" t="str">
            <v>CLAAS SELBSTFAHRENDE ERNTEMASCHINEN GmbH</v>
          </cell>
          <cell r="B738">
            <v>217314</v>
          </cell>
          <cell r="D738">
            <v>217314</v>
          </cell>
          <cell r="E738">
            <v>-77102</v>
          </cell>
          <cell r="F738">
            <v>0</v>
          </cell>
          <cell r="G738">
            <v>140212</v>
          </cell>
          <cell r="H738">
            <v>0</v>
          </cell>
          <cell r="I738">
            <v>140212</v>
          </cell>
        </row>
        <row r="739">
          <cell r="A739" t="str">
            <v>ESCORTS CLAAS LTD-EMP GRP GRATUITY SCHEME</v>
          </cell>
          <cell r="B739">
            <v>11625</v>
          </cell>
          <cell r="D739">
            <v>11625</v>
          </cell>
          <cell r="E739">
            <v>-1107.03</v>
          </cell>
          <cell r="F739">
            <v>0</v>
          </cell>
          <cell r="G739">
            <v>10517.97</v>
          </cell>
          <cell r="H739">
            <v>0</v>
          </cell>
          <cell r="I739">
            <v>10517.97</v>
          </cell>
        </row>
        <row r="740">
          <cell r="A740" t="str">
            <v>ESCORTS EMPLOYEE WELFARE LTD(LOAN A/C)</v>
          </cell>
          <cell r="B740">
            <v>350000</v>
          </cell>
          <cell r="D740">
            <v>350000</v>
          </cell>
          <cell r="E740">
            <v>0</v>
          </cell>
          <cell r="F740">
            <v>0</v>
          </cell>
          <cell r="G740">
            <v>350000</v>
          </cell>
          <cell r="H740">
            <v>0</v>
          </cell>
          <cell r="I740">
            <v>350000</v>
          </cell>
        </row>
        <row r="741">
          <cell r="A741" t="str">
            <v>YUVA ENGINEERS (LOAN A/C)</v>
          </cell>
          <cell r="B741">
            <v>60000</v>
          </cell>
          <cell r="D741">
            <v>60000</v>
          </cell>
          <cell r="E741">
            <v>0</v>
          </cell>
          <cell r="F741">
            <v>0</v>
          </cell>
          <cell r="G741">
            <v>60000</v>
          </cell>
          <cell r="H741">
            <v>0</v>
          </cell>
          <cell r="I741">
            <v>60000</v>
          </cell>
        </row>
        <row r="742">
          <cell r="A742" t="str">
            <v>CLAAS KGaA (DEBTORS)</v>
          </cell>
          <cell r="B742">
            <v>387987.79</v>
          </cell>
          <cell r="D742">
            <v>387987.79</v>
          </cell>
          <cell r="E742">
            <v>-7622.2599999999557</v>
          </cell>
          <cell r="F742">
            <v>0</v>
          </cell>
          <cell r="G742">
            <v>380365.53</v>
          </cell>
          <cell r="H742">
            <v>0</v>
          </cell>
          <cell r="I742">
            <v>380365.53</v>
          </cell>
        </row>
        <row r="743">
          <cell r="A743" t="str">
            <v>ESCORTS LTD - F.E.D. (M/C DEBTORS)</v>
          </cell>
          <cell r="B743">
            <v>2845451.58</v>
          </cell>
          <cell r="D743">
            <v>2845451.58</v>
          </cell>
          <cell r="E743">
            <v>0</v>
          </cell>
          <cell r="F743">
            <v>0</v>
          </cell>
          <cell r="G743">
            <v>2845451.58</v>
          </cell>
          <cell r="H743">
            <v>0</v>
          </cell>
          <cell r="I743">
            <v>2845451.58</v>
          </cell>
        </row>
        <row r="744">
          <cell r="A744" t="str">
            <v>ESCORTS LTD - S.P.D. (SPARES-DEBTORS)</v>
          </cell>
          <cell r="B744">
            <v>4939749.8899999997</v>
          </cell>
          <cell r="D744">
            <v>4939749.8899999997</v>
          </cell>
          <cell r="E744">
            <v>0</v>
          </cell>
          <cell r="F744">
            <v>0</v>
          </cell>
          <cell r="G744">
            <v>4939749.8899999997</v>
          </cell>
          <cell r="H744">
            <v>0</v>
          </cell>
          <cell r="I744">
            <v>4939749.8899999997</v>
          </cell>
        </row>
        <row r="745">
          <cell r="A745" t="str">
            <v>AGARWAL AUTOMOBILE</v>
          </cell>
          <cell r="B745">
            <v>27917.87</v>
          </cell>
          <cell r="D745">
            <v>27917.87</v>
          </cell>
          <cell r="E745">
            <v>0</v>
          </cell>
          <cell r="F745">
            <v>0</v>
          </cell>
          <cell r="G745">
            <v>27917.87</v>
          </cell>
          <cell r="H745">
            <v>0</v>
          </cell>
          <cell r="I745">
            <v>27917.87</v>
          </cell>
        </row>
        <row r="746">
          <cell r="A746" t="str">
            <v>DEEP AUTOMOBILE AZAMGARH</v>
          </cell>
          <cell r="B746">
            <v>49159.74</v>
          </cell>
          <cell r="D746">
            <v>49159.74</v>
          </cell>
          <cell r="E746">
            <v>0</v>
          </cell>
          <cell r="F746">
            <v>0</v>
          </cell>
          <cell r="G746">
            <v>49159.74</v>
          </cell>
          <cell r="H746">
            <v>0</v>
          </cell>
          <cell r="I746">
            <v>49159.74</v>
          </cell>
        </row>
        <row r="747">
          <cell r="A747" t="str">
            <v>Elite Udyog, Akola</v>
          </cell>
          <cell r="B747">
            <v>72844.25</v>
          </cell>
          <cell r="D747">
            <v>72844.25</v>
          </cell>
          <cell r="E747">
            <v>0</v>
          </cell>
          <cell r="F747">
            <v>0</v>
          </cell>
          <cell r="G747">
            <v>72844.25</v>
          </cell>
          <cell r="H747">
            <v>0</v>
          </cell>
          <cell r="I747">
            <v>72844.25</v>
          </cell>
        </row>
        <row r="748">
          <cell r="A748" t="str">
            <v>GREEN DELTA AGROS,VIJAYWADA (AP0</v>
          </cell>
          <cell r="B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</row>
        <row r="749">
          <cell r="A749" t="str">
            <v>National Reserch Centre,Bharatpur</v>
          </cell>
          <cell r="B749">
            <v>12000</v>
          </cell>
          <cell r="D749">
            <v>12000</v>
          </cell>
          <cell r="E749">
            <v>0</v>
          </cell>
          <cell r="F749">
            <v>0</v>
          </cell>
          <cell r="G749">
            <v>12000</v>
          </cell>
          <cell r="H749">
            <v>0</v>
          </cell>
          <cell r="I749">
            <v>12000</v>
          </cell>
        </row>
        <row r="750">
          <cell r="A750" t="str">
            <v>Shanti Automobile Kopargaon</v>
          </cell>
          <cell r="B750">
            <v>89100.38</v>
          </cell>
          <cell r="D750">
            <v>89100.38</v>
          </cell>
          <cell r="E750">
            <v>0</v>
          </cell>
          <cell r="F750">
            <v>0</v>
          </cell>
          <cell r="G750">
            <v>89100.38</v>
          </cell>
          <cell r="H750">
            <v>0</v>
          </cell>
          <cell r="I750">
            <v>89100.38</v>
          </cell>
        </row>
        <row r="751">
          <cell r="A751" t="str">
            <v>Deepthi Agencies</v>
          </cell>
          <cell r="C751">
            <v>155656</v>
          </cell>
          <cell r="D751">
            <v>155656</v>
          </cell>
          <cell r="E751">
            <v>0</v>
          </cell>
          <cell r="F751">
            <v>0</v>
          </cell>
          <cell r="G751">
            <v>0</v>
          </cell>
          <cell r="H751">
            <v>155656</v>
          </cell>
          <cell r="I751">
            <v>155656</v>
          </cell>
        </row>
        <row r="752">
          <cell r="A752" t="str">
            <v>Devaraj Farm</v>
          </cell>
          <cell r="C752">
            <v>60281</v>
          </cell>
          <cell r="D752">
            <v>60281</v>
          </cell>
          <cell r="E752">
            <v>0</v>
          </cell>
          <cell r="F752">
            <v>-46000</v>
          </cell>
          <cell r="G752">
            <v>0</v>
          </cell>
          <cell r="H752">
            <v>14281</v>
          </cell>
          <cell r="I752">
            <v>14281</v>
          </cell>
        </row>
        <row r="753">
          <cell r="A753" t="str">
            <v>Gold Fields</v>
          </cell>
          <cell r="C753">
            <v>1234976</v>
          </cell>
          <cell r="D753">
            <v>1234976</v>
          </cell>
          <cell r="E753">
            <v>0</v>
          </cell>
          <cell r="F753">
            <v>-466992</v>
          </cell>
          <cell r="G753">
            <v>0</v>
          </cell>
          <cell r="H753">
            <v>767984</v>
          </cell>
          <cell r="I753">
            <v>767984</v>
          </cell>
        </row>
        <row r="754">
          <cell r="A754" t="str">
            <v>Kerala Agro Equipments</v>
          </cell>
          <cell r="C754">
            <v>62633</v>
          </cell>
          <cell r="D754">
            <v>62633</v>
          </cell>
          <cell r="E754">
            <v>0</v>
          </cell>
          <cell r="F754">
            <v>0</v>
          </cell>
          <cell r="G754">
            <v>0</v>
          </cell>
          <cell r="H754">
            <v>62633</v>
          </cell>
          <cell r="I754">
            <v>62633</v>
          </cell>
        </row>
        <row r="755">
          <cell r="A755" t="str">
            <v>M.G.Auto Service</v>
          </cell>
          <cell r="C755">
            <v>254279</v>
          </cell>
          <cell r="D755">
            <v>254279</v>
          </cell>
          <cell r="E755">
            <v>0</v>
          </cell>
          <cell r="F755">
            <v>30003</v>
          </cell>
          <cell r="G755">
            <v>0</v>
          </cell>
          <cell r="H755">
            <v>284282</v>
          </cell>
          <cell r="I755">
            <v>284282</v>
          </cell>
        </row>
        <row r="756">
          <cell r="A756" t="str">
            <v>Salem Automotive Corporation</v>
          </cell>
          <cell r="C756">
            <v>1463167</v>
          </cell>
          <cell r="D756">
            <v>1463167</v>
          </cell>
          <cell r="E756">
            <v>0</v>
          </cell>
          <cell r="F756">
            <v>-223916</v>
          </cell>
          <cell r="G756">
            <v>0</v>
          </cell>
          <cell r="H756">
            <v>1239251</v>
          </cell>
          <cell r="I756">
            <v>1239251</v>
          </cell>
        </row>
        <row r="757">
          <cell r="A757" t="str">
            <v>Jayalakshmi</v>
          </cell>
          <cell r="C757">
            <v>1802460</v>
          </cell>
          <cell r="D757">
            <v>1802460</v>
          </cell>
          <cell r="E757">
            <v>0</v>
          </cell>
          <cell r="F757">
            <v>134407</v>
          </cell>
          <cell r="G757">
            <v>0</v>
          </cell>
          <cell r="H757">
            <v>1936867</v>
          </cell>
          <cell r="I757">
            <v>1936867</v>
          </cell>
        </row>
        <row r="758">
          <cell r="A758" t="str">
            <v>Annadatha</v>
          </cell>
          <cell r="C758">
            <v>-288</v>
          </cell>
          <cell r="D758">
            <v>-288</v>
          </cell>
          <cell r="E758">
            <v>0</v>
          </cell>
          <cell r="F758">
            <v>0</v>
          </cell>
          <cell r="G758">
            <v>0</v>
          </cell>
          <cell r="H758">
            <v>-288</v>
          </cell>
          <cell r="I758">
            <v>-288</v>
          </cell>
        </row>
        <row r="759">
          <cell r="A759" t="str">
            <v>ASHOK ROCK DRILLS PVT LTD</v>
          </cell>
          <cell r="C759">
            <v>593420</v>
          </cell>
          <cell r="D759">
            <v>593420</v>
          </cell>
          <cell r="E759">
            <v>0</v>
          </cell>
          <cell r="F759">
            <v>-28100</v>
          </cell>
          <cell r="G759">
            <v>0</v>
          </cell>
          <cell r="H759">
            <v>565320</v>
          </cell>
          <cell r="I759">
            <v>565320</v>
          </cell>
        </row>
        <row r="760">
          <cell r="A760" t="str">
            <v>Greendelta</v>
          </cell>
          <cell r="C760">
            <v>289753.3</v>
          </cell>
          <cell r="D760">
            <v>289753.3</v>
          </cell>
          <cell r="E760">
            <v>0</v>
          </cell>
          <cell r="F760">
            <v>-25459.3</v>
          </cell>
          <cell r="G760">
            <v>0</v>
          </cell>
          <cell r="H760">
            <v>264294</v>
          </cell>
          <cell r="I760">
            <v>264294</v>
          </cell>
        </row>
        <row r="761">
          <cell r="A761" t="str">
            <v>Mahi Agros</v>
          </cell>
          <cell r="C761">
            <v>1108316</v>
          </cell>
          <cell r="D761">
            <v>1108316</v>
          </cell>
          <cell r="E761">
            <v>0</v>
          </cell>
          <cell r="F761">
            <v>-211000</v>
          </cell>
          <cell r="G761">
            <v>0</v>
          </cell>
          <cell r="H761">
            <v>897316</v>
          </cell>
          <cell r="I761">
            <v>897316</v>
          </cell>
        </row>
        <row r="762">
          <cell r="A762" t="str">
            <v>Cash in Hand</v>
          </cell>
          <cell r="B762">
            <v>113618</v>
          </cell>
          <cell r="D762">
            <v>113618</v>
          </cell>
          <cell r="E762">
            <v>0</v>
          </cell>
          <cell r="F762">
            <v>0</v>
          </cell>
          <cell r="G762">
            <v>113618</v>
          </cell>
          <cell r="H762">
            <v>0</v>
          </cell>
          <cell r="I762">
            <v>113618</v>
          </cell>
        </row>
        <row r="763">
          <cell r="A763" t="str">
            <v>CHEQUES IN HAND</v>
          </cell>
          <cell r="B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</row>
        <row r="764">
          <cell r="A764" t="str">
            <v>DEUTSCHE BANK EEFC A/C</v>
          </cell>
          <cell r="B764">
            <v>11633.48</v>
          </cell>
          <cell r="D764">
            <v>11633.48</v>
          </cell>
          <cell r="E764">
            <v>777.47000000000116</v>
          </cell>
          <cell r="F764">
            <v>0</v>
          </cell>
          <cell r="G764">
            <v>12410.95</v>
          </cell>
          <cell r="H764">
            <v>0</v>
          </cell>
          <cell r="I764">
            <v>12410.95</v>
          </cell>
        </row>
        <row r="765">
          <cell r="A765" t="str">
            <v>ECL-EQUITY DIVIDEND BANK A/C</v>
          </cell>
          <cell r="B765">
            <v>8250</v>
          </cell>
          <cell r="D765">
            <v>8250</v>
          </cell>
          <cell r="E765">
            <v>0</v>
          </cell>
          <cell r="F765">
            <v>0</v>
          </cell>
          <cell r="G765">
            <v>8250</v>
          </cell>
          <cell r="H765">
            <v>0</v>
          </cell>
          <cell r="I765">
            <v>8250</v>
          </cell>
        </row>
        <row r="766">
          <cell r="A766" t="str">
            <v>PUNJAB NATIONAL BANK</v>
          </cell>
          <cell r="B766">
            <v>18690.23</v>
          </cell>
          <cell r="D766">
            <v>18690.23</v>
          </cell>
          <cell r="E766">
            <v>0</v>
          </cell>
          <cell r="F766">
            <v>0</v>
          </cell>
          <cell r="G766">
            <v>18690.23</v>
          </cell>
          <cell r="H766">
            <v>0</v>
          </cell>
          <cell r="I766">
            <v>18690.23</v>
          </cell>
        </row>
        <row r="767">
          <cell r="A767" t="str">
            <v>STATE BANK OF INDIA</v>
          </cell>
          <cell r="B767">
            <v>104750.44</v>
          </cell>
          <cell r="D767">
            <v>104750.44</v>
          </cell>
          <cell r="E767">
            <v>0</v>
          </cell>
          <cell r="F767">
            <v>0</v>
          </cell>
          <cell r="G767">
            <v>104750.44</v>
          </cell>
          <cell r="H767">
            <v>0</v>
          </cell>
          <cell r="I767">
            <v>104750.44</v>
          </cell>
        </row>
        <row r="768">
          <cell r="A768" t="str">
            <v>BANGLORE BRANCH A/C</v>
          </cell>
          <cell r="B768">
            <v>27778781.469999999</v>
          </cell>
          <cell r="D768">
            <v>27778781.469999999</v>
          </cell>
          <cell r="E768">
            <v>613981</v>
          </cell>
          <cell r="F768">
            <v>0</v>
          </cell>
          <cell r="G768">
            <v>28392762.469999999</v>
          </cell>
          <cell r="H768">
            <v>0</v>
          </cell>
          <cell r="I768">
            <v>28392762.469999999</v>
          </cell>
        </row>
        <row r="769">
          <cell r="A769" t="str">
            <v>Head Office A/c</v>
          </cell>
          <cell r="C769">
            <v>-27778781.469999999</v>
          </cell>
          <cell r="D769">
            <v>-27778781.469999999</v>
          </cell>
          <cell r="E769">
            <v>0</v>
          </cell>
          <cell r="F769">
            <v>-613981</v>
          </cell>
          <cell r="G769">
            <v>0</v>
          </cell>
          <cell r="H769">
            <v>-28392762.469999999</v>
          </cell>
          <cell r="I769">
            <v>-28392762.469999999</v>
          </cell>
        </row>
        <row r="770">
          <cell r="A770" t="str">
            <v>CHENNAI DEPOT A/C</v>
          </cell>
          <cell r="B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</row>
        <row r="771">
          <cell r="A771" t="str">
            <v>SECUNDRABAD DEPOT A/C</v>
          </cell>
          <cell r="B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</row>
        <row r="772">
          <cell r="A772" t="str">
            <v>SALES DOMESTIC - M/C</v>
          </cell>
          <cell r="B772">
            <v>-63250000</v>
          </cell>
          <cell r="D772">
            <v>-63250000</v>
          </cell>
          <cell r="E772">
            <v>0</v>
          </cell>
          <cell r="F772">
            <v>0</v>
          </cell>
          <cell r="G772">
            <v>-63250000</v>
          </cell>
          <cell r="H772">
            <v>0</v>
          </cell>
          <cell r="I772">
            <v>-63250000</v>
          </cell>
        </row>
        <row r="773">
          <cell r="A773" t="str">
            <v>SALES - SPARES(DOMESTIC)</v>
          </cell>
          <cell r="B773">
            <v>-37521253.960000001</v>
          </cell>
          <cell r="C773">
            <v>-34418608</v>
          </cell>
          <cell r="D773">
            <v>-71939861.960000008</v>
          </cell>
          <cell r="E773">
            <v>0</v>
          </cell>
          <cell r="F773">
            <v>-9</v>
          </cell>
          <cell r="G773">
            <v>-37521253.960000001</v>
          </cell>
          <cell r="H773">
            <v>-34418617</v>
          </cell>
          <cell r="I773">
            <v>-71939870.960000008</v>
          </cell>
        </row>
        <row r="774">
          <cell r="A774" t="str">
            <v>STOCK -PURCHASES-WIPRO</v>
          </cell>
          <cell r="B774">
            <v>0</v>
          </cell>
          <cell r="C774">
            <v>17044999</v>
          </cell>
          <cell r="D774">
            <v>17044999</v>
          </cell>
          <cell r="E774">
            <v>0</v>
          </cell>
          <cell r="F774">
            <v>0</v>
          </cell>
          <cell r="G774">
            <v>0</v>
          </cell>
          <cell r="H774">
            <v>17044999</v>
          </cell>
          <cell r="I774">
            <v>17044999</v>
          </cell>
        </row>
        <row r="775">
          <cell r="A775" t="str">
            <v>SALES - SUPPLIERS (CREDITORS)</v>
          </cell>
          <cell r="B775">
            <v>-16403.52</v>
          </cell>
          <cell r="D775">
            <v>-16403.52</v>
          </cell>
          <cell r="E775">
            <v>0</v>
          </cell>
          <cell r="F775">
            <v>0</v>
          </cell>
          <cell r="G775">
            <v>-16403.52</v>
          </cell>
          <cell r="H775">
            <v>0</v>
          </cell>
          <cell r="I775">
            <v>-16403.52</v>
          </cell>
        </row>
        <row r="776">
          <cell r="A776" t="str">
            <v>SALES - WHEEL MACHINE (DOMESTIC)</v>
          </cell>
          <cell r="B776">
            <v>-4356000</v>
          </cell>
          <cell r="D776">
            <v>-4356000</v>
          </cell>
          <cell r="E776">
            <v>0</v>
          </cell>
          <cell r="F776">
            <v>0</v>
          </cell>
          <cell r="G776">
            <v>-4356000</v>
          </cell>
          <cell r="H776">
            <v>0</v>
          </cell>
          <cell r="I776">
            <v>-4356000</v>
          </cell>
        </row>
        <row r="777">
          <cell r="A777" t="str">
            <v>Sales - Export - Machines</v>
          </cell>
          <cell r="B777">
            <v>-26004031.559999999</v>
          </cell>
          <cell r="D777">
            <v>-26004031.559999999</v>
          </cell>
          <cell r="E777">
            <v>-99872.710000000894</v>
          </cell>
          <cell r="F777">
            <v>0</v>
          </cell>
          <cell r="G777">
            <v>-26103904.27</v>
          </cell>
          <cell r="H777">
            <v>0</v>
          </cell>
          <cell r="I777">
            <v>-26103904.27</v>
          </cell>
        </row>
        <row r="778">
          <cell r="A778" t="str">
            <v>Sales - Export - Spares</v>
          </cell>
          <cell r="B778">
            <v>-1019780.04</v>
          </cell>
          <cell r="D778">
            <v>-1019780.04</v>
          </cell>
          <cell r="E778">
            <v>2989.140000000014</v>
          </cell>
          <cell r="F778">
            <v>0</v>
          </cell>
          <cell r="G778">
            <v>-1016790.9</v>
          </cell>
          <cell r="H778">
            <v>0</v>
          </cell>
          <cell r="I778">
            <v>-1016790.9</v>
          </cell>
        </row>
        <row r="779">
          <cell r="A779" t="str">
            <v>Stock Transfer Sale</v>
          </cell>
          <cell r="B779">
            <v>-36328456</v>
          </cell>
          <cell r="D779">
            <v>-36328456</v>
          </cell>
          <cell r="E779">
            <v>0</v>
          </cell>
          <cell r="F779">
            <v>0</v>
          </cell>
          <cell r="G779">
            <v>-36328456</v>
          </cell>
          <cell r="H779">
            <v>0</v>
          </cell>
          <cell r="I779">
            <v>-36328456</v>
          </cell>
        </row>
        <row r="780">
          <cell r="A780" t="str">
            <v>Stock Transfer Purchase</v>
          </cell>
          <cell r="C780">
            <v>36328456</v>
          </cell>
          <cell r="D780">
            <v>36328456</v>
          </cell>
          <cell r="E780">
            <v>0</v>
          </cell>
          <cell r="F780">
            <v>0</v>
          </cell>
          <cell r="G780">
            <v>0</v>
          </cell>
          <cell r="H780">
            <v>36328456</v>
          </cell>
          <cell r="I780">
            <v>36328456</v>
          </cell>
        </row>
        <row r="781">
          <cell r="A781" t="str">
            <v>CHEMICALS (FOR PRODUCTION)</v>
          </cell>
          <cell r="B781">
            <v>1505626.95</v>
          </cell>
          <cell r="D781">
            <v>1505626.95</v>
          </cell>
          <cell r="E781">
            <v>0</v>
          </cell>
          <cell r="F781">
            <v>0</v>
          </cell>
          <cell r="G781">
            <v>1505626.95</v>
          </cell>
          <cell r="H781">
            <v>0</v>
          </cell>
          <cell r="I781">
            <v>1505626.95</v>
          </cell>
        </row>
        <row r="782">
          <cell r="A782" t="str">
            <v>CONSUMABLE &amp; STORE ITEMS  CONUMED</v>
          </cell>
          <cell r="B782">
            <v>523495.27</v>
          </cell>
          <cell r="D782">
            <v>523495.27</v>
          </cell>
          <cell r="E782">
            <v>0</v>
          </cell>
          <cell r="F782">
            <v>0</v>
          </cell>
          <cell r="G782">
            <v>523495.27</v>
          </cell>
          <cell r="H782">
            <v>0</v>
          </cell>
          <cell r="I782">
            <v>523495.27</v>
          </cell>
        </row>
        <row r="783">
          <cell r="A783" t="str">
            <v>GASES</v>
          </cell>
          <cell r="B783">
            <v>98482.95</v>
          </cell>
          <cell r="D783">
            <v>98482.95</v>
          </cell>
          <cell r="E783">
            <v>0</v>
          </cell>
          <cell r="F783">
            <v>0</v>
          </cell>
          <cell r="G783">
            <v>98482.95</v>
          </cell>
          <cell r="H783">
            <v>0</v>
          </cell>
          <cell r="I783">
            <v>98482.95</v>
          </cell>
        </row>
        <row r="784">
          <cell r="A784" t="str">
            <v>DIESEL EXPENSES</v>
          </cell>
          <cell r="B784">
            <v>1241968</v>
          </cell>
          <cell r="D784">
            <v>1241968</v>
          </cell>
          <cell r="E784">
            <v>0</v>
          </cell>
          <cell r="F784">
            <v>0</v>
          </cell>
          <cell r="G784">
            <v>1241968</v>
          </cell>
          <cell r="H784">
            <v>0</v>
          </cell>
          <cell r="I784">
            <v>1241968</v>
          </cell>
        </row>
        <row r="785">
          <cell r="A785" t="str">
            <v>DIESEL EXPENSES - (GEN. SET - POWER)</v>
          </cell>
          <cell r="C785">
            <v>155</v>
          </cell>
          <cell r="D785">
            <v>155</v>
          </cell>
          <cell r="E785">
            <v>0</v>
          </cell>
          <cell r="F785">
            <v>0</v>
          </cell>
          <cell r="G785">
            <v>0</v>
          </cell>
          <cell r="H785">
            <v>155</v>
          </cell>
          <cell r="I785">
            <v>155</v>
          </cell>
        </row>
        <row r="786">
          <cell r="A786" t="str">
            <v>ELECTRICITY EXPENSES</v>
          </cell>
          <cell r="B786">
            <v>2852154</v>
          </cell>
          <cell r="D786">
            <v>2852154</v>
          </cell>
          <cell r="E786">
            <v>0</v>
          </cell>
          <cell r="F786">
            <v>0</v>
          </cell>
          <cell r="G786">
            <v>2852154</v>
          </cell>
          <cell r="H786">
            <v>0</v>
          </cell>
          <cell r="I786">
            <v>2852154</v>
          </cell>
        </row>
        <row r="787">
          <cell r="A787" t="str">
            <v>ELECTRICITY EXP.</v>
          </cell>
          <cell r="C787">
            <v>17260</v>
          </cell>
          <cell r="D787">
            <v>17260</v>
          </cell>
          <cell r="E787">
            <v>0</v>
          </cell>
          <cell r="F787">
            <v>0</v>
          </cell>
          <cell r="G787">
            <v>0</v>
          </cell>
          <cell r="H787">
            <v>17260</v>
          </cell>
          <cell r="I787">
            <v>17260</v>
          </cell>
        </row>
        <row r="788">
          <cell r="A788" t="str">
            <v>OUT SIDE PROCESSING</v>
          </cell>
          <cell r="B788">
            <v>771941.68</v>
          </cell>
          <cell r="D788">
            <v>771941.68</v>
          </cell>
          <cell r="E788">
            <v>0</v>
          </cell>
          <cell r="F788">
            <v>0</v>
          </cell>
          <cell r="G788">
            <v>771941.68</v>
          </cell>
          <cell r="H788">
            <v>0</v>
          </cell>
          <cell r="I788">
            <v>771941.68</v>
          </cell>
        </row>
        <row r="789">
          <cell r="A789" t="str">
            <v>PAINTING EXP.(OUTSIDE CONTRACTOR)</v>
          </cell>
          <cell r="B789">
            <v>297570.78999999998</v>
          </cell>
          <cell r="D789">
            <v>297570.78999999998</v>
          </cell>
          <cell r="E789">
            <v>0</v>
          </cell>
          <cell r="F789">
            <v>0</v>
          </cell>
          <cell r="G789">
            <v>297570.78999999998</v>
          </cell>
          <cell r="H789">
            <v>0</v>
          </cell>
          <cell r="I789">
            <v>297570.78999999998</v>
          </cell>
        </row>
        <row r="790">
          <cell r="A790" t="str">
            <v>REWORK EXPENSES</v>
          </cell>
          <cell r="B790">
            <v>315</v>
          </cell>
          <cell r="D790">
            <v>315</v>
          </cell>
          <cell r="E790">
            <v>0</v>
          </cell>
          <cell r="F790">
            <v>0</v>
          </cell>
          <cell r="G790">
            <v>315</v>
          </cell>
          <cell r="H790">
            <v>0</v>
          </cell>
          <cell r="I790">
            <v>315</v>
          </cell>
        </row>
        <row r="791">
          <cell r="A791" t="str">
            <v>TESTING FEES/CERTIFICATION CHARGES</v>
          </cell>
          <cell r="B791">
            <v>134360.5</v>
          </cell>
          <cell r="D791">
            <v>134360.5</v>
          </cell>
          <cell r="E791">
            <v>0</v>
          </cell>
          <cell r="F791">
            <v>0</v>
          </cell>
          <cell r="G791">
            <v>134360.5</v>
          </cell>
          <cell r="H791">
            <v>0</v>
          </cell>
          <cell r="I791">
            <v>134360.5</v>
          </cell>
        </row>
        <row r="792">
          <cell r="A792" t="str">
            <v>AGENCY CHARGES - IMPORTS</v>
          </cell>
          <cell r="B792">
            <v>354483</v>
          </cell>
          <cell r="D792">
            <v>354483</v>
          </cell>
          <cell r="E792">
            <v>0</v>
          </cell>
          <cell r="F792">
            <v>0</v>
          </cell>
          <cell r="G792">
            <v>354483</v>
          </cell>
          <cell r="H792">
            <v>0</v>
          </cell>
          <cell r="I792">
            <v>354483</v>
          </cell>
        </row>
        <row r="793">
          <cell r="A793" t="str">
            <v>Clearing &amp; Forwarding Charges</v>
          </cell>
          <cell r="C793">
            <v>273472</v>
          </cell>
          <cell r="D793">
            <v>273472</v>
          </cell>
          <cell r="E793">
            <v>0</v>
          </cell>
          <cell r="F793">
            <v>0</v>
          </cell>
          <cell r="G793">
            <v>0</v>
          </cell>
          <cell r="H793">
            <v>273472</v>
          </cell>
          <cell r="I793">
            <v>273472</v>
          </cell>
        </row>
        <row r="794">
          <cell r="A794" t="str">
            <v>CUSTOM CLEARANCE CHARGES - IMPORTS</v>
          </cell>
          <cell r="B794">
            <v>696796.66</v>
          </cell>
          <cell r="D794">
            <v>696796.66</v>
          </cell>
          <cell r="E794">
            <v>0</v>
          </cell>
          <cell r="F794">
            <v>0</v>
          </cell>
          <cell r="G794">
            <v>696796.66</v>
          </cell>
          <cell r="H794">
            <v>0</v>
          </cell>
          <cell r="I794">
            <v>696796.66</v>
          </cell>
        </row>
        <row r="795">
          <cell r="A795" t="str">
            <v>CUSTOM DUTY - IMPORTS</v>
          </cell>
          <cell r="B795">
            <v>14643964</v>
          </cell>
          <cell r="D795">
            <v>14643964</v>
          </cell>
          <cell r="E795">
            <v>0</v>
          </cell>
          <cell r="F795">
            <v>0</v>
          </cell>
          <cell r="G795">
            <v>14643964</v>
          </cell>
          <cell r="H795">
            <v>0</v>
          </cell>
          <cell r="I795">
            <v>14643964</v>
          </cell>
        </row>
        <row r="796">
          <cell r="A796" t="str">
            <v>FREIGHT CHARGES  - RECOVERABLE</v>
          </cell>
          <cell r="B796">
            <v>-46000</v>
          </cell>
          <cell r="D796">
            <v>-46000</v>
          </cell>
          <cell r="E796">
            <v>0</v>
          </cell>
          <cell r="F796">
            <v>0</v>
          </cell>
          <cell r="G796">
            <v>-46000</v>
          </cell>
          <cell r="H796">
            <v>0</v>
          </cell>
          <cell r="I796">
            <v>-46000</v>
          </cell>
        </row>
        <row r="797">
          <cell r="A797" t="str">
            <v>FREIGHT/OCTROI EXP ON IMPORTS</v>
          </cell>
          <cell r="B797">
            <v>703452</v>
          </cell>
          <cell r="D797">
            <v>703452</v>
          </cell>
          <cell r="E797">
            <v>252000</v>
          </cell>
          <cell r="F797">
            <v>0</v>
          </cell>
          <cell r="G797">
            <v>955452</v>
          </cell>
          <cell r="H797">
            <v>0</v>
          </cell>
          <cell r="I797">
            <v>955452</v>
          </cell>
        </row>
        <row r="798">
          <cell r="A798" t="str">
            <v>FREIGHT/OCTROI EXP. ON IND PURCHASE</v>
          </cell>
          <cell r="B798">
            <v>423084</v>
          </cell>
          <cell r="D798">
            <v>423084</v>
          </cell>
          <cell r="E798">
            <v>0</v>
          </cell>
          <cell r="F798">
            <v>0</v>
          </cell>
          <cell r="G798">
            <v>423084</v>
          </cell>
          <cell r="H798">
            <v>0</v>
          </cell>
          <cell r="I798">
            <v>423084</v>
          </cell>
        </row>
        <row r="799">
          <cell r="A799" t="str">
            <v>FREIGHT /OCTROI EXP. -INWARD</v>
          </cell>
          <cell r="C799">
            <v>129</v>
          </cell>
          <cell r="D799">
            <v>129</v>
          </cell>
          <cell r="E799">
            <v>0</v>
          </cell>
          <cell r="F799">
            <v>917</v>
          </cell>
          <cell r="G799">
            <v>0</v>
          </cell>
          <cell r="H799">
            <v>1046</v>
          </cell>
          <cell r="I799">
            <v>1046</v>
          </cell>
        </row>
        <row r="800">
          <cell r="A800" t="str">
            <v>PURCHASE TAX</v>
          </cell>
          <cell r="B800">
            <v>30402</v>
          </cell>
          <cell r="D800">
            <v>30402</v>
          </cell>
          <cell r="E800">
            <v>165574.65</v>
          </cell>
          <cell r="F800">
            <v>0</v>
          </cell>
          <cell r="G800">
            <v>195976.65</v>
          </cell>
          <cell r="H800">
            <v>0</v>
          </cell>
          <cell r="I800">
            <v>195976.65</v>
          </cell>
        </row>
        <row r="801">
          <cell r="A801" t="str">
            <v>INCREASE/DECREASE OF INVENTORIES</v>
          </cell>
          <cell r="B801">
            <v>-36973008.060000002</v>
          </cell>
          <cell r="D801">
            <v>-36973008.060000002</v>
          </cell>
          <cell r="E801">
            <v>-45439675.619999997</v>
          </cell>
          <cell r="F801">
            <v>0</v>
          </cell>
          <cell r="G801">
            <v>-82412683.680000007</v>
          </cell>
          <cell r="H801">
            <v>0</v>
          </cell>
          <cell r="I801">
            <v>-82412683.680000007</v>
          </cell>
        </row>
        <row r="802">
          <cell r="A802" t="str">
            <v>RAW MATERIAL - IMPORTS</v>
          </cell>
          <cell r="B802">
            <v>67424514.340000004</v>
          </cell>
          <cell r="D802">
            <v>67424514.340000004</v>
          </cell>
          <cell r="E802">
            <v>0</v>
          </cell>
          <cell r="F802">
            <v>0</v>
          </cell>
          <cell r="G802">
            <v>67424514.340000004</v>
          </cell>
          <cell r="H802">
            <v>0</v>
          </cell>
          <cell r="I802">
            <v>67424514.340000004</v>
          </cell>
        </row>
        <row r="803">
          <cell r="A803" t="str">
            <v>RAW MATERIAL - INTERSTATE</v>
          </cell>
          <cell r="B803">
            <v>40821154.539999999</v>
          </cell>
          <cell r="D803">
            <v>40821154.539999999</v>
          </cell>
          <cell r="E803">
            <v>0</v>
          </cell>
          <cell r="F803">
            <v>0</v>
          </cell>
          <cell r="G803">
            <v>40821154.539999999</v>
          </cell>
          <cell r="H803">
            <v>0</v>
          </cell>
          <cell r="I803">
            <v>40821154.539999999</v>
          </cell>
        </row>
        <row r="804">
          <cell r="A804" t="str">
            <v>RAW MATERIAL- LINE REJECTION</v>
          </cell>
          <cell r="B804">
            <v>-238220.95</v>
          </cell>
          <cell r="D804">
            <v>-238220.95</v>
          </cell>
          <cell r="E804">
            <v>0</v>
          </cell>
          <cell r="F804">
            <v>0</v>
          </cell>
          <cell r="G804">
            <v>-238220.95</v>
          </cell>
          <cell r="H804">
            <v>0</v>
          </cell>
          <cell r="I804">
            <v>-238220.95</v>
          </cell>
        </row>
        <row r="805">
          <cell r="A805" t="str">
            <v>RAW MATERIAL - RD PURCHASE</v>
          </cell>
          <cell r="B805">
            <v>4031355.79</v>
          </cell>
          <cell r="D805">
            <v>4031355.79</v>
          </cell>
          <cell r="E805">
            <v>0</v>
          </cell>
          <cell r="F805">
            <v>0</v>
          </cell>
          <cell r="G805">
            <v>4031355.79</v>
          </cell>
          <cell r="H805">
            <v>0</v>
          </cell>
          <cell r="I805">
            <v>4031355.79</v>
          </cell>
        </row>
        <row r="806">
          <cell r="A806" t="str">
            <v>RAW MATERIAL  - TAX PAID</v>
          </cell>
          <cell r="B806">
            <v>30127.040000000001</v>
          </cell>
          <cell r="D806">
            <v>30127.040000000001</v>
          </cell>
          <cell r="E806">
            <v>0</v>
          </cell>
          <cell r="F806">
            <v>0</v>
          </cell>
          <cell r="G806">
            <v>30127.040000000001</v>
          </cell>
          <cell r="H806">
            <v>0</v>
          </cell>
          <cell r="I806">
            <v>30127.040000000001</v>
          </cell>
        </row>
        <row r="807">
          <cell r="A807" t="str">
            <v>STD 4 RAW MATERIAL (4 %)</v>
          </cell>
          <cell r="B807">
            <v>33085236.43</v>
          </cell>
          <cell r="D807">
            <v>33085236.43</v>
          </cell>
          <cell r="E807">
            <v>0</v>
          </cell>
          <cell r="F807">
            <v>0</v>
          </cell>
          <cell r="G807">
            <v>33085236.43</v>
          </cell>
          <cell r="H807">
            <v>0</v>
          </cell>
          <cell r="I807">
            <v>33085236.43</v>
          </cell>
        </row>
        <row r="808">
          <cell r="A808" t="str">
            <v>BILLS RECEIVABLE - SCRAP SALES</v>
          </cell>
          <cell r="B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</row>
        <row r="809">
          <cell r="A809" t="str">
            <v>DIVIDEND RECEIVED</v>
          </cell>
          <cell r="B809">
            <v>-18159.419999999998</v>
          </cell>
          <cell r="D809">
            <v>-18159.419999999998</v>
          </cell>
          <cell r="E809">
            <v>0</v>
          </cell>
          <cell r="F809">
            <v>0</v>
          </cell>
          <cell r="G809">
            <v>-18159.419999999998</v>
          </cell>
          <cell r="H809">
            <v>0</v>
          </cell>
          <cell r="I809">
            <v>-18159.419999999998</v>
          </cell>
        </row>
        <row r="810">
          <cell r="A810" t="str">
            <v>EXCESS PROVISION WRITTEN BACK</v>
          </cell>
          <cell r="B810">
            <v>-397222.99</v>
          </cell>
          <cell r="D810">
            <v>-397222.99</v>
          </cell>
          <cell r="E810">
            <v>-252000</v>
          </cell>
          <cell r="F810">
            <v>0</v>
          </cell>
          <cell r="G810">
            <v>-649222.99</v>
          </cell>
          <cell r="H810">
            <v>0</v>
          </cell>
          <cell r="I810">
            <v>-649222.99</v>
          </cell>
        </row>
        <row r="811">
          <cell r="A811" t="str">
            <v>INTEREST RECIVED ON DELAY PAYMENTS</v>
          </cell>
          <cell r="B811">
            <v>0</v>
          </cell>
          <cell r="C811">
            <v>0</v>
          </cell>
          <cell r="D811">
            <v>0</v>
          </cell>
          <cell r="E811">
            <v>0</v>
          </cell>
          <cell r="F811">
            <v>-10541</v>
          </cell>
          <cell r="G811">
            <v>0</v>
          </cell>
          <cell r="H811">
            <v>-10541</v>
          </cell>
          <cell r="I811">
            <v>-10541</v>
          </cell>
        </row>
        <row r="812">
          <cell r="A812" t="str">
            <v>INTEREST INCOME - FIXED DEPOSIT</v>
          </cell>
          <cell r="B812">
            <v>-119034.44</v>
          </cell>
          <cell r="D812">
            <v>-119034.44</v>
          </cell>
          <cell r="E812">
            <v>0</v>
          </cell>
          <cell r="F812">
            <v>0</v>
          </cell>
          <cell r="G812">
            <v>-119034.44</v>
          </cell>
          <cell r="H812">
            <v>0</v>
          </cell>
          <cell r="I812">
            <v>-119034.44</v>
          </cell>
        </row>
        <row r="813">
          <cell r="A813" t="str">
            <v>INTEREST RECEIVED- HOUSING LOAN</v>
          </cell>
          <cell r="B813">
            <v>-2173</v>
          </cell>
          <cell r="D813">
            <v>-2173</v>
          </cell>
          <cell r="E813">
            <v>0</v>
          </cell>
          <cell r="F813">
            <v>0</v>
          </cell>
          <cell r="G813">
            <v>-2173</v>
          </cell>
          <cell r="H813">
            <v>0</v>
          </cell>
          <cell r="I813">
            <v>-2173</v>
          </cell>
        </row>
        <row r="814">
          <cell r="A814" t="str">
            <v>INTEREST RECEIVED - OTHERS</v>
          </cell>
          <cell r="B814">
            <v>-6081400</v>
          </cell>
          <cell r="D814">
            <v>-6081400</v>
          </cell>
          <cell r="E814">
            <v>0</v>
          </cell>
          <cell r="F814">
            <v>0</v>
          </cell>
          <cell r="G814">
            <v>-6081400</v>
          </cell>
          <cell r="H814">
            <v>0</v>
          </cell>
          <cell r="I814">
            <v>-6081400</v>
          </cell>
        </row>
        <row r="815">
          <cell r="A815" t="str">
            <v>MISCELLANEUS INCOME</v>
          </cell>
          <cell r="B815">
            <v>-538397.77</v>
          </cell>
          <cell r="D815">
            <v>-538397.77</v>
          </cell>
          <cell r="E815">
            <v>69677</v>
          </cell>
          <cell r="F815">
            <v>0</v>
          </cell>
          <cell r="G815">
            <v>-468720.77</v>
          </cell>
          <cell r="H815">
            <v>0</v>
          </cell>
          <cell r="I815">
            <v>-468720.77</v>
          </cell>
        </row>
        <row r="816">
          <cell r="A816" t="str">
            <v>PROFIT &amp; LOSS ON SALE OF ASSETS</v>
          </cell>
          <cell r="B816">
            <v>-12498.24</v>
          </cell>
          <cell r="D816">
            <v>-12498.24</v>
          </cell>
          <cell r="E816">
            <v>2586.48</v>
          </cell>
          <cell r="F816">
            <v>0</v>
          </cell>
          <cell r="G816">
            <v>-9911.76</v>
          </cell>
          <cell r="H816">
            <v>0</v>
          </cell>
          <cell r="I816">
            <v>-9911.76</v>
          </cell>
        </row>
        <row r="817">
          <cell r="A817" t="str">
            <v>SALARY DEDUCTION</v>
          </cell>
          <cell r="B817">
            <v>0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</row>
        <row r="818">
          <cell r="A818" t="str">
            <v>SCRAP SALES</v>
          </cell>
          <cell r="B818">
            <v>-204618.7</v>
          </cell>
          <cell r="D818">
            <v>-204618.7</v>
          </cell>
          <cell r="E818">
            <v>0</v>
          </cell>
          <cell r="F818">
            <v>0</v>
          </cell>
          <cell r="G818">
            <v>-204618.7</v>
          </cell>
          <cell r="H818">
            <v>0</v>
          </cell>
          <cell r="I818">
            <v>-204618.7</v>
          </cell>
        </row>
        <row r="819">
          <cell r="A819" t="str">
            <v>ENTERTAINMENT - E D</v>
          </cell>
          <cell r="B819">
            <v>60552.21</v>
          </cell>
          <cell r="D819">
            <v>60552.21</v>
          </cell>
          <cell r="E819">
            <v>0</v>
          </cell>
          <cell r="F819">
            <v>0</v>
          </cell>
          <cell r="G819">
            <v>60552.21</v>
          </cell>
          <cell r="H819">
            <v>0</v>
          </cell>
          <cell r="I819">
            <v>60552.21</v>
          </cell>
        </row>
        <row r="820">
          <cell r="A820" t="str">
            <v>ENTERTAINMENT - ENGG</v>
          </cell>
          <cell r="B820">
            <v>1797</v>
          </cell>
          <cell r="D820">
            <v>1797</v>
          </cell>
          <cell r="E820">
            <v>0</v>
          </cell>
          <cell r="F820">
            <v>0</v>
          </cell>
          <cell r="G820">
            <v>1797</v>
          </cell>
          <cell r="H820">
            <v>0</v>
          </cell>
          <cell r="I820">
            <v>1797</v>
          </cell>
        </row>
        <row r="821">
          <cell r="A821" t="str">
            <v>ENTERTAINMENT - FINANCE</v>
          </cell>
          <cell r="B821">
            <v>1020</v>
          </cell>
          <cell r="D821">
            <v>1020</v>
          </cell>
          <cell r="E821">
            <v>0</v>
          </cell>
          <cell r="F821">
            <v>0</v>
          </cell>
          <cell r="G821">
            <v>1020</v>
          </cell>
          <cell r="H821">
            <v>0</v>
          </cell>
          <cell r="I821">
            <v>1020</v>
          </cell>
        </row>
        <row r="822">
          <cell r="A822" t="str">
            <v>ENTERTAINMENT - PURCHASE</v>
          </cell>
          <cell r="B822">
            <v>9700.7999999999993</v>
          </cell>
          <cell r="D822">
            <v>9700.7999999999993</v>
          </cell>
          <cell r="E822">
            <v>0</v>
          </cell>
          <cell r="F822">
            <v>0</v>
          </cell>
          <cell r="G822">
            <v>9700.7999999999993</v>
          </cell>
          <cell r="H822">
            <v>0</v>
          </cell>
          <cell r="I822">
            <v>9700.7999999999993</v>
          </cell>
        </row>
        <row r="823">
          <cell r="A823" t="str">
            <v>ENTERTAINMENT EXP.</v>
          </cell>
          <cell r="C823">
            <v>758</v>
          </cell>
          <cell r="D823">
            <v>758</v>
          </cell>
          <cell r="E823">
            <v>0</v>
          </cell>
          <cell r="F823">
            <v>0</v>
          </cell>
          <cell r="G823">
            <v>0</v>
          </cell>
          <cell r="H823">
            <v>758</v>
          </cell>
          <cell r="I823">
            <v>758</v>
          </cell>
        </row>
        <row r="824">
          <cell r="A824" t="str">
            <v>BOOKS &amp; PERIODICALS - GENERAL ADMIN.</v>
          </cell>
          <cell r="B824">
            <v>28258</v>
          </cell>
          <cell r="D824">
            <v>28258</v>
          </cell>
          <cell r="E824">
            <v>0</v>
          </cell>
          <cell r="F824">
            <v>0</v>
          </cell>
          <cell r="G824">
            <v>28258</v>
          </cell>
          <cell r="H824">
            <v>0</v>
          </cell>
          <cell r="I824">
            <v>28258</v>
          </cell>
        </row>
        <row r="825">
          <cell r="A825" t="str">
            <v>Books &amp; Periodicals</v>
          </cell>
          <cell r="C825">
            <v>784</v>
          </cell>
          <cell r="D825">
            <v>784</v>
          </cell>
          <cell r="E825">
            <v>0</v>
          </cell>
          <cell r="F825">
            <v>0</v>
          </cell>
          <cell r="G825">
            <v>0</v>
          </cell>
          <cell r="H825">
            <v>784</v>
          </cell>
          <cell r="I825">
            <v>784</v>
          </cell>
        </row>
        <row r="826">
          <cell r="A826" t="str">
            <v>BROKERAGE - GENERAL ADMIN.</v>
          </cell>
          <cell r="B826">
            <v>4850</v>
          </cell>
          <cell r="D826">
            <v>4850</v>
          </cell>
          <cell r="E826">
            <v>0</v>
          </cell>
          <cell r="F826">
            <v>0</v>
          </cell>
          <cell r="G826">
            <v>4850</v>
          </cell>
          <cell r="H826">
            <v>0</v>
          </cell>
          <cell r="I826">
            <v>4850</v>
          </cell>
        </row>
        <row r="827">
          <cell r="A827" t="str">
            <v>CHARITY &amp; DONATION - E.D.</v>
          </cell>
          <cell r="B827">
            <v>5000</v>
          </cell>
          <cell r="D827">
            <v>5000</v>
          </cell>
          <cell r="E827">
            <v>0</v>
          </cell>
          <cell r="F827">
            <v>0</v>
          </cell>
          <cell r="G827">
            <v>5000</v>
          </cell>
          <cell r="H827">
            <v>0</v>
          </cell>
          <cell r="I827">
            <v>5000</v>
          </cell>
        </row>
        <row r="828">
          <cell r="A828" t="str">
            <v>FEES &amp; SUBSCRIPTION - GENERAL ADMIN.</v>
          </cell>
          <cell r="B828">
            <v>160192</v>
          </cell>
          <cell r="D828">
            <v>160192</v>
          </cell>
          <cell r="E828">
            <v>0</v>
          </cell>
          <cell r="F828">
            <v>0</v>
          </cell>
          <cell r="G828">
            <v>160192</v>
          </cell>
          <cell r="H828">
            <v>0</v>
          </cell>
          <cell r="I828">
            <v>160192</v>
          </cell>
        </row>
        <row r="829">
          <cell r="A829" t="str">
            <v>FINE ON STATUTORY PAYMENTS - GEN.. ADMIN</v>
          </cell>
          <cell r="B829">
            <v>266225</v>
          </cell>
          <cell r="D829">
            <v>266225</v>
          </cell>
          <cell r="E829">
            <v>0</v>
          </cell>
          <cell r="F829">
            <v>0</v>
          </cell>
          <cell r="G829">
            <v>266225</v>
          </cell>
          <cell r="H829">
            <v>0</v>
          </cell>
          <cell r="I829">
            <v>266225</v>
          </cell>
        </row>
        <row r="830">
          <cell r="A830" t="str">
            <v>GIFTS - GEN. ADM</v>
          </cell>
          <cell r="B830">
            <v>48560</v>
          </cell>
          <cell r="D830">
            <v>48560</v>
          </cell>
          <cell r="E830">
            <v>0</v>
          </cell>
          <cell r="F830">
            <v>0</v>
          </cell>
          <cell r="G830">
            <v>48560</v>
          </cell>
          <cell r="H830">
            <v>0</v>
          </cell>
          <cell r="I830">
            <v>48560</v>
          </cell>
        </row>
        <row r="831">
          <cell r="A831" t="str">
            <v>MEMBERSHIP EXP.</v>
          </cell>
          <cell r="B831">
            <v>41810</v>
          </cell>
          <cell r="D831">
            <v>41810</v>
          </cell>
          <cell r="E831">
            <v>0</v>
          </cell>
          <cell r="F831">
            <v>0</v>
          </cell>
          <cell r="G831">
            <v>41810</v>
          </cell>
          <cell r="H831">
            <v>0</v>
          </cell>
          <cell r="I831">
            <v>41810</v>
          </cell>
        </row>
        <row r="832">
          <cell r="A832" t="str">
            <v>MISC. EXPENSES</v>
          </cell>
          <cell r="B832">
            <v>14645</v>
          </cell>
          <cell r="D832">
            <v>14645</v>
          </cell>
          <cell r="E832">
            <v>0</v>
          </cell>
          <cell r="F832">
            <v>0</v>
          </cell>
          <cell r="G832">
            <v>14645</v>
          </cell>
          <cell r="H832">
            <v>0</v>
          </cell>
          <cell r="I832">
            <v>14645</v>
          </cell>
        </row>
        <row r="833">
          <cell r="A833" t="str">
            <v>MICS. EXPENSES</v>
          </cell>
          <cell r="C833">
            <v>5012</v>
          </cell>
          <cell r="D833">
            <v>5012</v>
          </cell>
          <cell r="E833">
            <v>0</v>
          </cell>
          <cell r="F833">
            <v>-5000</v>
          </cell>
          <cell r="G833">
            <v>0</v>
          </cell>
          <cell r="H833">
            <v>12</v>
          </cell>
          <cell r="I833">
            <v>12</v>
          </cell>
        </row>
        <row r="834">
          <cell r="A834" t="str">
            <v>Photography Exp.</v>
          </cell>
          <cell r="C834">
            <v>290</v>
          </cell>
          <cell r="D834">
            <v>290</v>
          </cell>
          <cell r="E834">
            <v>0</v>
          </cell>
          <cell r="F834">
            <v>0</v>
          </cell>
          <cell r="G834">
            <v>0</v>
          </cell>
          <cell r="H834">
            <v>290</v>
          </cell>
          <cell r="I834">
            <v>290</v>
          </cell>
        </row>
        <row r="835">
          <cell r="A835" t="str">
            <v>PHOTOGRAPH EXP. - GEN ADM</v>
          </cell>
          <cell r="B835">
            <v>6573</v>
          </cell>
          <cell r="D835">
            <v>6573</v>
          </cell>
          <cell r="E835">
            <v>0</v>
          </cell>
          <cell r="F835">
            <v>0</v>
          </cell>
          <cell r="G835">
            <v>6573</v>
          </cell>
          <cell r="H835">
            <v>0</v>
          </cell>
          <cell r="I835">
            <v>6573</v>
          </cell>
        </row>
        <row r="836">
          <cell r="A836" t="str">
            <v>PROTO MACHINE EXPENSES.</v>
          </cell>
          <cell r="B836">
            <v>114695.75</v>
          </cell>
          <cell r="D836">
            <v>114695.75</v>
          </cell>
          <cell r="E836">
            <v>0</v>
          </cell>
          <cell r="F836">
            <v>0</v>
          </cell>
          <cell r="G836">
            <v>114695.75</v>
          </cell>
          <cell r="H836">
            <v>0</v>
          </cell>
          <cell r="I836">
            <v>114695.75</v>
          </cell>
        </row>
        <row r="837">
          <cell r="A837" t="str">
            <v>ROUNDOFF - BAL.</v>
          </cell>
          <cell r="B837">
            <v>21.01</v>
          </cell>
          <cell r="D837">
            <v>21.01</v>
          </cell>
          <cell r="E837">
            <v>104.49</v>
          </cell>
          <cell r="F837">
            <v>0</v>
          </cell>
          <cell r="G837">
            <v>125.5</v>
          </cell>
          <cell r="H837">
            <v>0</v>
          </cell>
          <cell r="I837">
            <v>125.5</v>
          </cell>
        </row>
        <row r="838">
          <cell r="A838" t="str">
            <v>UNRECOVERABLE ADVANCES WRITTEN OFF</v>
          </cell>
          <cell r="B838">
            <v>1117.48</v>
          </cell>
          <cell r="D838">
            <v>1117.48</v>
          </cell>
          <cell r="E838">
            <v>0</v>
          </cell>
          <cell r="F838">
            <v>0</v>
          </cell>
          <cell r="G838">
            <v>1117.48</v>
          </cell>
          <cell r="H838">
            <v>0</v>
          </cell>
          <cell r="I838">
            <v>1117.48</v>
          </cell>
        </row>
        <row r="839">
          <cell r="A839" t="str">
            <v>DEPRECIATION ON FIXED ASSETS</v>
          </cell>
          <cell r="B839">
            <v>4464786.5999999996</v>
          </cell>
          <cell r="D839">
            <v>4464786.5999999996</v>
          </cell>
          <cell r="E839">
            <v>4234575.8099999996</v>
          </cell>
          <cell r="F839">
            <v>0</v>
          </cell>
          <cell r="G839">
            <v>8699362.4100000001</v>
          </cell>
          <cell r="H839">
            <v>0</v>
          </cell>
          <cell r="I839">
            <v>8699362.4100000001</v>
          </cell>
        </row>
        <row r="840">
          <cell r="A840" t="str">
            <v>BANK CHARGES</v>
          </cell>
          <cell r="B840">
            <v>139845.60999999999</v>
          </cell>
          <cell r="C840">
            <v>73487.95</v>
          </cell>
          <cell r="D840">
            <v>213333.56</v>
          </cell>
          <cell r="E840">
            <v>1472.03</v>
          </cell>
          <cell r="F840">
            <v>599</v>
          </cell>
          <cell r="G840">
            <v>141317.63999999998</v>
          </cell>
          <cell r="H840">
            <v>74086.95</v>
          </cell>
          <cell r="I840">
            <v>215404.58999999997</v>
          </cell>
        </row>
        <row r="841">
          <cell r="A841" t="str">
            <v>EXCHANGE RATE DIFFERENCE (IMPORTS)</v>
          </cell>
          <cell r="B841">
            <v>-33201.11</v>
          </cell>
          <cell r="D841">
            <v>-33201.11</v>
          </cell>
          <cell r="E841">
            <v>-777.47000000000116</v>
          </cell>
          <cell r="F841">
            <v>0</v>
          </cell>
          <cell r="G841">
            <v>-33978.58</v>
          </cell>
          <cell r="H841">
            <v>0</v>
          </cell>
          <cell r="I841">
            <v>-33978.58</v>
          </cell>
        </row>
        <row r="842">
          <cell r="A842" t="str">
            <v>INTEREST PAID ON BANK LOANS</v>
          </cell>
          <cell r="B842">
            <v>2211398.0299999998</v>
          </cell>
          <cell r="D842">
            <v>2211398.0299999998</v>
          </cell>
          <cell r="E842">
            <v>-10703.949999999721</v>
          </cell>
          <cell r="F842">
            <v>0</v>
          </cell>
          <cell r="G842">
            <v>2200694.08</v>
          </cell>
          <cell r="H842">
            <v>0</v>
          </cell>
          <cell r="I842">
            <v>2200694.08</v>
          </cell>
        </row>
        <row r="843">
          <cell r="A843" t="str">
            <v>INTEREST - TERM LOANS</v>
          </cell>
          <cell r="B843">
            <v>2303035.81</v>
          </cell>
          <cell r="D843">
            <v>2303035.81</v>
          </cell>
          <cell r="E843">
            <v>10703.949999999721</v>
          </cell>
          <cell r="F843">
            <v>0</v>
          </cell>
          <cell r="G843">
            <v>2313739.7599999998</v>
          </cell>
          <cell r="H843">
            <v>0</v>
          </cell>
          <cell r="I843">
            <v>2313739.7599999998</v>
          </cell>
        </row>
        <row r="844">
          <cell r="A844" t="str">
            <v>L/C CHARGES</v>
          </cell>
          <cell r="B844">
            <v>394259.5</v>
          </cell>
          <cell r="D844">
            <v>394259.5</v>
          </cell>
          <cell r="E844">
            <v>0</v>
          </cell>
          <cell r="F844">
            <v>0</v>
          </cell>
          <cell r="G844">
            <v>394259.5</v>
          </cell>
          <cell r="H844">
            <v>0</v>
          </cell>
          <cell r="I844">
            <v>394259.5</v>
          </cell>
        </row>
        <row r="845">
          <cell r="A845" t="str">
            <v>INSURANCE - FINANCE</v>
          </cell>
          <cell r="B845">
            <v>50961</v>
          </cell>
          <cell r="D845">
            <v>50961</v>
          </cell>
          <cell r="E845">
            <v>0</v>
          </cell>
          <cell r="F845">
            <v>0</v>
          </cell>
          <cell r="G845">
            <v>50961</v>
          </cell>
          <cell r="H845">
            <v>0</v>
          </cell>
          <cell r="I845">
            <v>50961</v>
          </cell>
        </row>
        <row r="846">
          <cell r="A846" t="str">
            <v>INSURANCE - GEN. ADMIN.</v>
          </cell>
          <cell r="B846">
            <v>298899</v>
          </cell>
          <cell r="D846">
            <v>298899</v>
          </cell>
          <cell r="E846">
            <v>0</v>
          </cell>
          <cell r="F846">
            <v>0</v>
          </cell>
          <cell r="G846">
            <v>298899</v>
          </cell>
          <cell r="H846">
            <v>0</v>
          </cell>
          <cell r="I846">
            <v>298899</v>
          </cell>
        </row>
        <row r="847">
          <cell r="A847" t="str">
            <v>INSURANCE - MATERIALS</v>
          </cell>
          <cell r="B847">
            <v>278244</v>
          </cell>
          <cell r="D847">
            <v>278244</v>
          </cell>
          <cell r="E847">
            <v>0</v>
          </cell>
          <cell r="F847">
            <v>0</v>
          </cell>
          <cell r="G847">
            <v>278244</v>
          </cell>
          <cell r="H847">
            <v>0</v>
          </cell>
          <cell r="I847">
            <v>278244</v>
          </cell>
        </row>
        <row r="848">
          <cell r="A848" t="str">
            <v>INSURANCE - PERSONNEL</v>
          </cell>
          <cell r="B848">
            <v>44163</v>
          </cell>
          <cell r="D848">
            <v>44163</v>
          </cell>
          <cell r="E848">
            <v>0</v>
          </cell>
          <cell r="F848">
            <v>0</v>
          </cell>
          <cell r="G848">
            <v>44163</v>
          </cell>
          <cell r="H848">
            <v>0</v>
          </cell>
          <cell r="I848">
            <v>44163</v>
          </cell>
        </row>
        <row r="849">
          <cell r="A849" t="str">
            <v>CONSULTANCY - ED</v>
          </cell>
          <cell r="B849">
            <v>424101.12</v>
          </cell>
          <cell r="D849">
            <v>424101.12</v>
          </cell>
          <cell r="E849">
            <v>0</v>
          </cell>
          <cell r="F849">
            <v>0</v>
          </cell>
          <cell r="G849">
            <v>424101.12</v>
          </cell>
          <cell r="H849">
            <v>0</v>
          </cell>
          <cell r="I849">
            <v>424101.12</v>
          </cell>
        </row>
        <row r="850">
          <cell r="A850" t="str">
            <v>ISO EXPENSES</v>
          </cell>
          <cell r="B850">
            <v>275954.3</v>
          </cell>
          <cell r="D850">
            <v>275954.3</v>
          </cell>
          <cell r="E850">
            <v>0</v>
          </cell>
          <cell r="F850">
            <v>0</v>
          </cell>
          <cell r="G850">
            <v>275954.3</v>
          </cell>
          <cell r="H850">
            <v>0</v>
          </cell>
          <cell r="I850">
            <v>275954.3</v>
          </cell>
        </row>
        <row r="851">
          <cell r="A851" t="str">
            <v>LEGAL &amp; PROFESSIONAL EXP.</v>
          </cell>
          <cell r="C851">
            <v>55560</v>
          </cell>
          <cell r="D851">
            <v>55560</v>
          </cell>
          <cell r="E851">
            <v>0</v>
          </cell>
          <cell r="F851">
            <v>80</v>
          </cell>
          <cell r="G851">
            <v>0</v>
          </cell>
          <cell r="H851">
            <v>55640</v>
          </cell>
          <cell r="I851">
            <v>55640</v>
          </cell>
        </row>
        <row r="852">
          <cell r="A852" t="str">
            <v>LEGAL &amp; PROF. - ED</v>
          </cell>
          <cell r="B852">
            <v>822204</v>
          </cell>
          <cell r="D852">
            <v>822204</v>
          </cell>
          <cell r="E852">
            <v>-822180</v>
          </cell>
          <cell r="F852">
            <v>0</v>
          </cell>
          <cell r="G852">
            <v>24</v>
          </cell>
          <cell r="H852">
            <v>0</v>
          </cell>
          <cell r="I852">
            <v>24</v>
          </cell>
        </row>
        <row r="853">
          <cell r="A853" t="str">
            <v>LEGAL &amp; PROFF. - GENERAL ADMIN.</v>
          </cell>
          <cell r="B853">
            <v>31500</v>
          </cell>
          <cell r="D853">
            <v>31500</v>
          </cell>
          <cell r="E853">
            <v>0</v>
          </cell>
          <cell r="F853">
            <v>0</v>
          </cell>
          <cell r="G853">
            <v>31500</v>
          </cell>
          <cell r="H853">
            <v>0</v>
          </cell>
          <cell r="I853">
            <v>31500</v>
          </cell>
        </row>
        <row r="854">
          <cell r="A854" t="str">
            <v>LEGAL &amp; PROF. - FINANCE</v>
          </cell>
          <cell r="B854">
            <v>598693</v>
          </cell>
          <cell r="D854">
            <v>598693</v>
          </cell>
          <cell r="E854">
            <v>-2500</v>
          </cell>
          <cell r="F854">
            <v>0</v>
          </cell>
          <cell r="G854">
            <v>596193</v>
          </cell>
          <cell r="H854">
            <v>0</v>
          </cell>
          <cell r="I854">
            <v>596193</v>
          </cell>
        </row>
        <row r="855">
          <cell r="A855" t="str">
            <v>LEGAL &amp; PROF. - MATERIALS</v>
          </cell>
          <cell r="B855">
            <v>1388</v>
          </cell>
          <cell r="D855">
            <v>1388</v>
          </cell>
          <cell r="E855">
            <v>0</v>
          </cell>
          <cell r="F855">
            <v>0</v>
          </cell>
          <cell r="G855">
            <v>1388</v>
          </cell>
          <cell r="H855">
            <v>0</v>
          </cell>
          <cell r="I855">
            <v>1388</v>
          </cell>
        </row>
        <row r="856">
          <cell r="A856" t="str">
            <v>LEGAL &amp; PROF. - PERSONNELL</v>
          </cell>
          <cell r="B856">
            <v>87812</v>
          </cell>
          <cell r="D856">
            <v>87812</v>
          </cell>
          <cell r="E856">
            <v>0</v>
          </cell>
          <cell r="F856">
            <v>0</v>
          </cell>
          <cell r="G856">
            <v>87812</v>
          </cell>
          <cell r="H856">
            <v>0</v>
          </cell>
          <cell r="I856">
            <v>87812</v>
          </cell>
        </row>
        <row r="857">
          <cell r="A857" t="str">
            <v>PHOTOCOPIER EXP. - GENERAL ADMIN.</v>
          </cell>
          <cell r="B857">
            <v>66064</v>
          </cell>
          <cell r="D857">
            <v>66064</v>
          </cell>
          <cell r="E857">
            <v>0</v>
          </cell>
          <cell r="F857">
            <v>0</v>
          </cell>
          <cell r="G857">
            <v>66064</v>
          </cell>
          <cell r="H857">
            <v>0</v>
          </cell>
          <cell r="I857">
            <v>66064</v>
          </cell>
        </row>
        <row r="858">
          <cell r="A858" t="str">
            <v>Photocopier Exp.</v>
          </cell>
          <cell r="C858">
            <v>1871</v>
          </cell>
          <cell r="D858">
            <v>1871</v>
          </cell>
          <cell r="E858">
            <v>0</v>
          </cell>
          <cell r="F858">
            <v>0</v>
          </cell>
          <cell r="G858">
            <v>0</v>
          </cell>
          <cell r="H858">
            <v>1871</v>
          </cell>
          <cell r="I858">
            <v>1871</v>
          </cell>
        </row>
        <row r="859">
          <cell r="A859" t="str">
            <v>PRINTING &amp; STATIONERY</v>
          </cell>
          <cell r="C859">
            <v>19672.5</v>
          </cell>
          <cell r="D859">
            <v>19672.5</v>
          </cell>
          <cell r="E859">
            <v>0</v>
          </cell>
          <cell r="F859">
            <v>0</v>
          </cell>
          <cell r="G859">
            <v>0</v>
          </cell>
          <cell r="H859">
            <v>19672.5</v>
          </cell>
          <cell r="I859">
            <v>19672.5</v>
          </cell>
        </row>
        <row r="860">
          <cell r="A860" t="str">
            <v>PRINTING &amp; STATIONERY - GEN. ADMIN.</v>
          </cell>
          <cell r="B860">
            <v>320005.49</v>
          </cell>
          <cell r="D860">
            <v>320005.49</v>
          </cell>
          <cell r="E860">
            <v>0</v>
          </cell>
          <cell r="F860">
            <v>0</v>
          </cell>
          <cell r="G860">
            <v>320005.49</v>
          </cell>
          <cell r="H860">
            <v>0</v>
          </cell>
          <cell r="I860">
            <v>320005.49</v>
          </cell>
        </row>
        <row r="861">
          <cell r="A861" t="str">
            <v>PRINTING &amp; STATIONERY - SYSTEMS.</v>
          </cell>
          <cell r="B861">
            <v>331976.09999999998</v>
          </cell>
          <cell r="D861">
            <v>331976.09999999998</v>
          </cell>
          <cell r="E861">
            <v>0</v>
          </cell>
          <cell r="F861">
            <v>0</v>
          </cell>
          <cell r="G861">
            <v>331976.09999999998</v>
          </cell>
          <cell r="H861">
            <v>0</v>
          </cell>
          <cell r="I861">
            <v>331976.09999999998</v>
          </cell>
        </row>
        <row r="862">
          <cell r="A862" t="str">
            <v>Software Expenses</v>
          </cell>
          <cell r="C862">
            <v>990</v>
          </cell>
          <cell r="D862">
            <v>990</v>
          </cell>
          <cell r="E862">
            <v>0</v>
          </cell>
          <cell r="F862">
            <v>0</v>
          </cell>
          <cell r="G862">
            <v>0</v>
          </cell>
          <cell r="H862">
            <v>990</v>
          </cell>
          <cell r="I862">
            <v>990</v>
          </cell>
        </row>
        <row r="863">
          <cell r="A863" t="str">
            <v>SOFTWARE EXPENSES.  - SYSTEMS</v>
          </cell>
          <cell r="B863">
            <v>146281</v>
          </cell>
          <cell r="D863">
            <v>146281</v>
          </cell>
          <cell r="E863">
            <v>53460</v>
          </cell>
          <cell r="F863">
            <v>0</v>
          </cell>
          <cell r="G863">
            <v>199741</v>
          </cell>
          <cell r="H863">
            <v>0</v>
          </cell>
          <cell r="I863">
            <v>199741</v>
          </cell>
        </row>
        <row r="864">
          <cell r="A864" t="str">
            <v>FIRE TAX</v>
          </cell>
          <cell r="B864">
            <v>19019</v>
          </cell>
          <cell r="D864">
            <v>19019</v>
          </cell>
          <cell r="E864">
            <v>0</v>
          </cell>
          <cell r="F864">
            <v>0</v>
          </cell>
          <cell r="G864">
            <v>19019</v>
          </cell>
          <cell r="H864">
            <v>0</v>
          </cell>
          <cell r="I864">
            <v>19019</v>
          </cell>
        </row>
        <row r="865">
          <cell r="A865" t="str">
            <v>HOUSE TAX - GENERAL ADMIN</v>
          </cell>
          <cell r="B865">
            <v>190182</v>
          </cell>
          <cell r="D865">
            <v>190182</v>
          </cell>
          <cell r="E865">
            <v>0</v>
          </cell>
          <cell r="F865">
            <v>0</v>
          </cell>
          <cell r="G865">
            <v>190182</v>
          </cell>
          <cell r="H865">
            <v>0</v>
          </cell>
          <cell r="I865">
            <v>190182</v>
          </cell>
        </row>
        <row r="866">
          <cell r="A866" t="str">
            <v>INCOME TAX PROVISION - CURRENT YEAR</v>
          </cell>
          <cell r="B866">
            <v>826800</v>
          </cell>
          <cell r="D866">
            <v>826800</v>
          </cell>
          <cell r="E866">
            <v>-1258620</v>
          </cell>
          <cell r="F866">
            <v>0</v>
          </cell>
          <cell r="G866">
            <v>-431820</v>
          </cell>
          <cell r="H866">
            <v>0</v>
          </cell>
          <cell r="I866">
            <v>-431820</v>
          </cell>
        </row>
        <row r="867">
          <cell r="A867" t="str">
            <v>Licence Fee</v>
          </cell>
          <cell r="B867">
            <v>17577</v>
          </cell>
          <cell r="D867">
            <v>17577</v>
          </cell>
          <cell r="E867">
            <v>0</v>
          </cell>
          <cell r="F867">
            <v>0</v>
          </cell>
          <cell r="G867">
            <v>17577</v>
          </cell>
          <cell r="H867">
            <v>0</v>
          </cell>
          <cell r="I867">
            <v>17577</v>
          </cell>
        </row>
        <row r="868">
          <cell r="A868" t="str">
            <v>SALES TAX</v>
          </cell>
          <cell r="B868">
            <v>165574.65</v>
          </cell>
          <cell r="D868">
            <v>165574.65</v>
          </cell>
          <cell r="E868">
            <v>-165574.65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</row>
        <row r="869">
          <cell r="A869" t="str">
            <v>WATER CHARGES</v>
          </cell>
          <cell r="B869">
            <v>242360</v>
          </cell>
          <cell r="C869">
            <v>5835</v>
          </cell>
          <cell r="D869">
            <v>248195</v>
          </cell>
          <cell r="E869">
            <v>0</v>
          </cell>
          <cell r="F869">
            <v>0</v>
          </cell>
          <cell r="G869">
            <v>242360</v>
          </cell>
          <cell r="H869">
            <v>5835</v>
          </cell>
          <cell r="I869">
            <v>248195</v>
          </cell>
        </row>
        <row r="870">
          <cell r="A870" t="str">
            <v>WEALTH TAX - EXP.</v>
          </cell>
          <cell r="B870">
            <v>18700</v>
          </cell>
          <cell r="D870">
            <v>18700</v>
          </cell>
          <cell r="E870">
            <v>-8200</v>
          </cell>
          <cell r="F870">
            <v>0</v>
          </cell>
          <cell r="G870">
            <v>10500</v>
          </cell>
          <cell r="H870">
            <v>0</v>
          </cell>
          <cell r="I870">
            <v>10500</v>
          </cell>
        </row>
        <row r="871">
          <cell r="A871" t="str">
            <v>LEASE RENT EXP.</v>
          </cell>
          <cell r="C871">
            <v>372000</v>
          </cell>
          <cell r="D871">
            <v>372000</v>
          </cell>
          <cell r="E871">
            <v>0</v>
          </cell>
          <cell r="F871">
            <v>0</v>
          </cell>
          <cell r="G871">
            <v>0</v>
          </cell>
          <cell r="H871">
            <v>372000</v>
          </cell>
          <cell r="I871">
            <v>372000</v>
          </cell>
        </row>
        <row r="872">
          <cell r="A872" t="str">
            <v>LEASE RENT - BANGALORE</v>
          </cell>
          <cell r="B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</row>
        <row r="873">
          <cell r="A873" t="str">
            <v>LEASE RENT - CORPORATE</v>
          </cell>
          <cell r="B873">
            <v>2836800</v>
          </cell>
          <cell r="D873">
            <v>2836800</v>
          </cell>
          <cell r="E873">
            <v>0</v>
          </cell>
          <cell r="F873">
            <v>0</v>
          </cell>
          <cell r="G873">
            <v>2836800</v>
          </cell>
          <cell r="H873">
            <v>0</v>
          </cell>
          <cell r="I873">
            <v>2836800</v>
          </cell>
        </row>
        <row r="874">
          <cell r="A874" t="str">
            <v>HIRE CHARGES - GEN ADM.</v>
          </cell>
          <cell r="B874">
            <v>159344</v>
          </cell>
          <cell r="D874">
            <v>159344</v>
          </cell>
          <cell r="E874">
            <v>0</v>
          </cell>
          <cell r="F874">
            <v>0</v>
          </cell>
          <cell r="G874">
            <v>159344</v>
          </cell>
          <cell r="H874">
            <v>0</v>
          </cell>
          <cell r="I874">
            <v>159344</v>
          </cell>
        </row>
        <row r="875">
          <cell r="A875" t="str">
            <v>REPAIR &amp; MAINTENANCE EXP.</v>
          </cell>
          <cell r="C875">
            <v>2066</v>
          </cell>
          <cell r="D875">
            <v>2066</v>
          </cell>
          <cell r="E875">
            <v>0</v>
          </cell>
          <cell r="F875">
            <v>0</v>
          </cell>
          <cell r="G875">
            <v>0</v>
          </cell>
          <cell r="H875">
            <v>2066</v>
          </cell>
          <cell r="I875">
            <v>2066</v>
          </cell>
        </row>
        <row r="876">
          <cell r="A876" t="str">
            <v>REPAIR &amp; MAINT. - ASSLY</v>
          </cell>
          <cell r="B876">
            <v>119515.36</v>
          </cell>
          <cell r="D876">
            <v>119515.36</v>
          </cell>
          <cell r="E876">
            <v>0</v>
          </cell>
          <cell r="F876">
            <v>0</v>
          </cell>
          <cell r="G876">
            <v>119515.36</v>
          </cell>
          <cell r="H876">
            <v>0</v>
          </cell>
          <cell r="I876">
            <v>119515.36</v>
          </cell>
        </row>
        <row r="877">
          <cell r="A877" t="str">
            <v>REPAIR &amp; MAINT. - BUILDING</v>
          </cell>
          <cell r="B877">
            <v>83819.7</v>
          </cell>
          <cell r="D877">
            <v>83819.7</v>
          </cell>
          <cell r="E877">
            <v>0</v>
          </cell>
          <cell r="F877">
            <v>0</v>
          </cell>
          <cell r="G877">
            <v>83819.7</v>
          </cell>
          <cell r="H877">
            <v>0</v>
          </cell>
          <cell r="I877">
            <v>83819.7</v>
          </cell>
        </row>
        <row r="878">
          <cell r="A878" t="str">
            <v>REPAIR &amp; MAINT- CR. PRD. ENGG.</v>
          </cell>
          <cell r="B878">
            <v>207643.4</v>
          </cell>
          <cell r="D878">
            <v>207643.4</v>
          </cell>
          <cell r="E878">
            <v>0</v>
          </cell>
          <cell r="F878">
            <v>0</v>
          </cell>
          <cell r="G878">
            <v>207643.4</v>
          </cell>
          <cell r="H878">
            <v>0</v>
          </cell>
          <cell r="I878">
            <v>207643.4</v>
          </cell>
        </row>
        <row r="879">
          <cell r="A879" t="str">
            <v>REPAIR &amp; MAINT. - ED OFFICE</v>
          </cell>
          <cell r="B879">
            <v>19793.18</v>
          </cell>
          <cell r="D879">
            <v>19793.18</v>
          </cell>
          <cell r="E879">
            <v>0</v>
          </cell>
          <cell r="F879">
            <v>0</v>
          </cell>
          <cell r="G879">
            <v>19793.18</v>
          </cell>
          <cell r="H879">
            <v>0</v>
          </cell>
          <cell r="I879">
            <v>19793.18</v>
          </cell>
        </row>
        <row r="880">
          <cell r="A880" t="str">
            <v>REPAIR &amp; MAINTENANCE -MAINTENANCE</v>
          </cell>
          <cell r="B880">
            <v>1023204.45</v>
          </cell>
          <cell r="D880">
            <v>1023204.45</v>
          </cell>
          <cell r="E880">
            <v>68060</v>
          </cell>
          <cell r="F880">
            <v>0</v>
          </cell>
          <cell r="G880">
            <v>1091264.45</v>
          </cell>
          <cell r="H880">
            <v>0</v>
          </cell>
          <cell r="I880">
            <v>1091264.45</v>
          </cell>
        </row>
        <row r="881">
          <cell r="A881" t="str">
            <v>REPAIR &amp; MAINT. - FABRICATION</v>
          </cell>
          <cell r="B881">
            <v>146570.34</v>
          </cell>
          <cell r="D881">
            <v>146570.34</v>
          </cell>
          <cell r="E881">
            <v>0</v>
          </cell>
          <cell r="F881">
            <v>0</v>
          </cell>
          <cell r="G881">
            <v>146570.34</v>
          </cell>
          <cell r="H881">
            <v>0</v>
          </cell>
          <cell r="I881">
            <v>146570.34</v>
          </cell>
        </row>
        <row r="882">
          <cell r="A882" t="str">
            <v>REPAIR &amp; MAINT. - FINANCE</v>
          </cell>
          <cell r="B882">
            <v>1700</v>
          </cell>
          <cell r="D882">
            <v>1700</v>
          </cell>
          <cell r="E882">
            <v>0</v>
          </cell>
          <cell r="F882">
            <v>0</v>
          </cell>
          <cell r="G882">
            <v>1700</v>
          </cell>
          <cell r="H882">
            <v>0</v>
          </cell>
          <cell r="I882">
            <v>1700</v>
          </cell>
        </row>
        <row r="883">
          <cell r="A883" t="str">
            <v>REPAIR &amp; MAINT. - INDUSTRIAL ENGG.</v>
          </cell>
          <cell r="B883">
            <v>1378</v>
          </cell>
          <cell r="D883">
            <v>1378</v>
          </cell>
          <cell r="E883">
            <v>0</v>
          </cell>
          <cell r="F883">
            <v>0</v>
          </cell>
          <cell r="G883">
            <v>1378</v>
          </cell>
          <cell r="H883">
            <v>0</v>
          </cell>
          <cell r="I883">
            <v>1378</v>
          </cell>
        </row>
        <row r="884">
          <cell r="A884" t="str">
            <v>REPAIR &amp; MAINT- MAGT ENGG.</v>
          </cell>
          <cell r="B884">
            <v>176</v>
          </cell>
          <cell r="D884">
            <v>176</v>
          </cell>
          <cell r="E884">
            <v>0</v>
          </cell>
          <cell r="F884">
            <v>0</v>
          </cell>
          <cell r="G884">
            <v>176</v>
          </cell>
          <cell r="H884">
            <v>0</v>
          </cell>
          <cell r="I884">
            <v>176</v>
          </cell>
        </row>
        <row r="885">
          <cell r="A885" t="str">
            <v>REPAIR &amp; MAINT. - MAGT. MFG.</v>
          </cell>
          <cell r="B885">
            <v>2296</v>
          </cell>
          <cell r="D885">
            <v>2296</v>
          </cell>
          <cell r="E885">
            <v>0</v>
          </cell>
          <cell r="F885">
            <v>0</v>
          </cell>
          <cell r="G885">
            <v>2296</v>
          </cell>
          <cell r="H885">
            <v>0</v>
          </cell>
          <cell r="I885">
            <v>2296</v>
          </cell>
        </row>
        <row r="886">
          <cell r="A886" t="str">
            <v>REPAIR &amp; MAINT. - PAINT SHOP</v>
          </cell>
          <cell r="B886">
            <v>629847.81000000006</v>
          </cell>
          <cell r="D886">
            <v>629847.81000000006</v>
          </cell>
          <cell r="E886">
            <v>0</v>
          </cell>
          <cell r="F886">
            <v>0</v>
          </cell>
          <cell r="G886">
            <v>629847.81000000006</v>
          </cell>
          <cell r="H886">
            <v>0</v>
          </cell>
          <cell r="I886">
            <v>629847.81000000006</v>
          </cell>
        </row>
        <row r="887">
          <cell r="A887" t="str">
            <v>REPAIR &amp; MAINT. PERSONNEL</v>
          </cell>
          <cell r="B887">
            <v>66468.5</v>
          </cell>
          <cell r="D887">
            <v>66468.5</v>
          </cell>
          <cell r="E887">
            <v>0</v>
          </cell>
          <cell r="F887">
            <v>0</v>
          </cell>
          <cell r="G887">
            <v>66468.5</v>
          </cell>
          <cell r="H887">
            <v>0</v>
          </cell>
          <cell r="I887">
            <v>66468.5</v>
          </cell>
        </row>
        <row r="888">
          <cell r="A888" t="str">
            <v>REPAIR &amp; MAINT. (PURCHASE)</v>
          </cell>
          <cell r="B888">
            <v>20406.32</v>
          </cell>
          <cell r="D888">
            <v>20406.32</v>
          </cell>
          <cell r="E888">
            <v>0</v>
          </cell>
          <cell r="F888">
            <v>0</v>
          </cell>
          <cell r="G888">
            <v>20406.32</v>
          </cell>
          <cell r="H888">
            <v>0</v>
          </cell>
          <cell r="I888">
            <v>20406.32</v>
          </cell>
        </row>
        <row r="889">
          <cell r="A889" t="str">
            <v>REPAIR &amp; MAINT. (QUALITY)</v>
          </cell>
          <cell r="B889">
            <v>76468.11</v>
          </cell>
          <cell r="D889">
            <v>76468.11</v>
          </cell>
          <cell r="E889">
            <v>0</v>
          </cell>
          <cell r="F889">
            <v>0</v>
          </cell>
          <cell r="G889">
            <v>76468.11</v>
          </cell>
          <cell r="H889">
            <v>0</v>
          </cell>
          <cell r="I889">
            <v>76468.11</v>
          </cell>
        </row>
        <row r="890">
          <cell r="A890" t="str">
            <v>REPAIR &amp; MAINT. - RECOVERABLE</v>
          </cell>
          <cell r="B890">
            <v>-24990</v>
          </cell>
          <cell r="D890">
            <v>-24990</v>
          </cell>
          <cell r="E890">
            <v>0</v>
          </cell>
          <cell r="F890">
            <v>0</v>
          </cell>
          <cell r="G890">
            <v>-24990</v>
          </cell>
          <cell r="H890">
            <v>0</v>
          </cell>
          <cell r="I890">
            <v>-24990</v>
          </cell>
        </row>
        <row r="891">
          <cell r="A891" t="str">
            <v>REPAIR &amp; MAINT. - SHIPMENT</v>
          </cell>
          <cell r="B891">
            <v>32033</v>
          </cell>
          <cell r="D891">
            <v>32033</v>
          </cell>
          <cell r="E891">
            <v>0</v>
          </cell>
          <cell r="F891">
            <v>0</v>
          </cell>
          <cell r="G891">
            <v>32033</v>
          </cell>
          <cell r="H891">
            <v>0</v>
          </cell>
          <cell r="I891">
            <v>32033</v>
          </cell>
        </row>
        <row r="892">
          <cell r="A892" t="str">
            <v>REPAIR &amp; MAINT -STORES</v>
          </cell>
          <cell r="B892">
            <v>121339.15</v>
          </cell>
          <cell r="D892">
            <v>121339.15</v>
          </cell>
          <cell r="E892">
            <v>0</v>
          </cell>
          <cell r="F892">
            <v>0</v>
          </cell>
          <cell r="G892">
            <v>121339.15</v>
          </cell>
          <cell r="H892">
            <v>0</v>
          </cell>
          <cell r="I892">
            <v>121339.15</v>
          </cell>
        </row>
        <row r="893">
          <cell r="A893" t="str">
            <v>REPAIR &amp; MAINT.  - (SYSTEMS)</v>
          </cell>
          <cell r="B893">
            <v>261526</v>
          </cell>
          <cell r="D893">
            <v>261526</v>
          </cell>
          <cell r="E893">
            <v>0</v>
          </cell>
          <cell r="F893">
            <v>0</v>
          </cell>
          <cell r="G893">
            <v>261526</v>
          </cell>
          <cell r="H893">
            <v>0</v>
          </cell>
          <cell r="I893">
            <v>261526</v>
          </cell>
        </row>
        <row r="894">
          <cell r="A894" t="str">
            <v>SELLING DISCOUNTS</v>
          </cell>
          <cell r="C894">
            <v>1908500</v>
          </cell>
          <cell r="D894">
            <v>1908500</v>
          </cell>
          <cell r="E894">
            <v>0</v>
          </cell>
          <cell r="F894">
            <v>110572</v>
          </cell>
          <cell r="G894">
            <v>0</v>
          </cell>
          <cell r="H894">
            <v>2019072</v>
          </cell>
          <cell r="I894">
            <v>2019072</v>
          </cell>
        </row>
        <row r="895">
          <cell r="A895" t="str">
            <v>ADVERTISEMENT - GENERAL ADMIN.</v>
          </cell>
          <cell r="B895">
            <v>20500</v>
          </cell>
          <cell r="D895">
            <v>20500</v>
          </cell>
          <cell r="E895">
            <v>0</v>
          </cell>
          <cell r="F895">
            <v>0</v>
          </cell>
          <cell r="G895">
            <v>20500</v>
          </cell>
          <cell r="H895">
            <v>0</v>
          </cell>
          <cell r="I895">
            <v>20500</v>
          </cell>
        </row>
        <row r="896">
          <cell r="A896" t="str">
            <v>CONFERANCE EXPS.</v>
          </cell>
          <cell r="B896">
            <v>26105.5</v>
          </cell>
          <cell r="D896">
            <v>26105.5</v>
          </cell>
          <cell r="E896">
            <v>0</v>
          </cell>
          <cell r="F896">
            <v>0</v>
          </cell>
          <cell r="G896">
            <v>26105.5</v>
          </cell>
          <cell r="H896">
            <v>0</v>
          </cell>
          <cell r="I896">
            <v>26105.5</v>
          </cell>
        </row>
        <row r="897">
          <cell r="A897" t="str">
            <v>FREIGHT OUTWARD - DOMESTIC</v>
          </cell>
          <cell r="B897">
            <v>283501</v>
          </cell>
          <cell r="D897">
            <v>283501</v>
          </cell>
          <cell r="E897">
            <v>71798</v>
          </cell>
          <cell r="F897">
            <v>0</v>
          </cell>
          <cell r="G897">
            <v>355299</v>
          </cell>
          <cell r="H897">
            <v>0</v>
          </cell>
          <cell r="I897">
            <v>355299</v>
          </cell>
        </row>
        <row r="898">
          <cell r="A898" t="str">
            <v>FREIGHT OUTWARD -SHIPPING</v>
          </cell>
          <cell r="B898">
            <v>728983.55</v>
          </cell>
          <cell r="D898">
            <v>728983.55</v>
          </cell>
          <cell r="E898">
            <v>0</v>
          </cell>
          <cell r="F898">
            <v>0</v>
          </cell>
          <cell r="G898">
            <v>728983.55</v>
          </cell>
          <cell r="H898">
            <v>0</v>
          </cell>
          <cell r="I898">
            <v>728983.55</v>
          </cell>
        </row>
        <row r="899">
          <cell r="A899" t="str">
            <v>FREIGHT / OCTROI  EXP. - OUTWARD</v>
          </cell>
          <cell r="C899">
            <v>302384</v>
          </cell>
          <cell r="D899">
            <v>302384</v>
          </cell>
          <cell r="E899">
            <v>0</v>
          </cell>
          <cell r="F899">
            <v>0</v>
          </cell>
          <cell r="G899">
            <v>0</v>
          </cell>
          <cell r="H899">
            <v>302384</v>
          </cell>
          <cell r="I899">
            <v>302384</v>
          </cell>
        </row>
        <row r="900">
          <cell r="A900" t="str">
            <v>PACKING CHARGES SHIPPING</v>
          </cell>
          <cell r="B900">
            <v>222352.52</v>
          </cell>
          <cell r="D900">
            <v>222352.52</v>
          </cell>
          <cell r="E900">
            <v>0</v>
          </cell>
          <cell r="F900">
            <v>0</v>
          </cell>
          <cell r="G900">
            <v>222352.52</v>
          </cell>
          <cell r="H900">
            <v>0</v>
          </cell>
          <cell r="I900">
            <v>222352.52</v>
          </cell>
        </row>
        <row r="901">
          <cell r="A901" t="str">
            <v>WARRANTY EXPENSES.</v>
          </cell>
          <cell r="B901">
            <v>937659.93</v>
          </cell>
          <cell r="D901">
            <v>937659.93</v>
          </cell>
          <cell r="E901">
            <v>975000</v>
          </cell>
          <cell r="F901">
            <v>0</v>
          </cell>
          <cell r="G901">
            <v>1912659.9300000002</v>
          </cell>
          <cell r="H901">
            <v>0</v>
          </cell>
          <cell r="I901">
            <v>1912659.9300000002</v>
          </cell>
        </row>
        <row r="902">
          <cell r="A902" t="str">
            <v>CANTEEN DEDUCTION</v>
          </cell>
          <cell r="B902">
            <v>-37372.959999999999</v>
          </cell>
          <cell r="D902">
            <v>-37372.959999999999</v>
          </cell>
          <cell r="E902">
            <v>0</v>
          </cell>
          <cell r="F902">
            <v>0</v>
          </cell>
          <cell r="G902">
            <v>-37372.959999999999</v>
          </cell>
          <cell r="H902">
            <v>0</v>
          </cell>
          <cell r="I902">
            <v>-37372.959999999999</v>
          </cell>
        </row>
        <row r="903">
          <cell r="A903" t="str">
            <v>CANTEEN EXPESES- GEN. ADMIN.</v>
          </cell>
          <cell r="B903">
            <v>1284624.02</v>
          </cell>
          <cell r="D903">
            <v>1284624.02</v>
          </cell>
          <cell r="E903">
            <v>0</v>
          </cell>
          <cell r="F903">
            <v>0</v>
          </cell>
          <cell r="G903">
            <v>1284624.02</v>
          </cell>
          <cell r="H903">
            <v>0</v>
          </cell>
          <cell r="I903">
            <v>1284624.02</v>
          </cell>
        </row>
        <row r="904">
          <cell r="A904" t="str">
            <v>ELECTRICITY EXP. REIMBURSEMENT</v>
          </cell>
          <cell r="B904">
            <v>51137</v>
          </cell>
          <cell r="D904">
            <v>51137</v>
          </cell>
          <cell r="E904">
            <v>-3851</v>
          </cell>
          <cell r="F904">
            <v>0</v>
          </cell>
          <cell r="G904">
            <v>47286</v>
          </cell>
          <cell r="H904">
            <v>0</v>
          </cell>
          <cell r="I904">
            <v>47286</v>
          </cell>
        </row>
        <row r="905">
          <cell r="A905" t="str">
            <v>GAS - REIMBURSEMENT</v>
          </cell>
          <cell r="B905">
            <v>2686.36</v>
          </cell>
          <cell r="D905">
            <v>2686.36</v>
          </cell>
          <cell r="E905">
            <v>0</v>
          </cell>
          <cell r="F905">
            <v>0</v>
          </cell>
          <cell r="G905">
            <v>2686.36</v>
          </cell>
          <cell r="H905">
            <v>0</v>
          </cell>
          <cell r="I905">
            <v>2686.36</v>
          </cell>
        </row>
        <row r="906">
          <cell r="A906" t="str">
            <v>HORTICULTURE - GEN. ADMIN.</v>
          </cell>
          <cell r="B906">
            <v>116930</v>
          </cell>
          <cell r="D906">
            <v>116930</v>
          </cell>
          <cell r="E906">
            <v>0</v>
          </cell>
          <cell r="F906">
            <v>0</v>
          </cell>
          <cell r="G906">
            <v>116930</v>
          </cell>
          <cell r="H906">
            <v>0</v>
          </cell>
          <cell r="I906">
            <v>116930</v>
          </cell>
        </row>
        <row r="907">
          <cell r="A907" t="str">
            <v>MEAL EXPENSES - GEN. ADMIN.</v>
          </cell>
          <cell r="B907">
            <v>22470</v>
          </cell>
          <cell r="D907">
            <v>22470</v>
          </cell>
          <cell r="E907">
            <v>0</v>
          </cell>
          <cell r="F907">
            <v>0</v>
          </cell>
          <cell r="G907">
            <v>22470</v>
          </cell>
          <cell r="H907">
            <v>0</v>
          </cell>
          <cell r="I907">
            <v>22470</v>
          </cell>
        </row>
        <row r="908">
          <cell r="A908" t="str">
            <v>MEDICAL EXP. -STAFF- GEN ADM.</v>
          </cell>
          <cell r="B908">
            <v>9225.9599999999991</v>
          </cell>
          <cell r="D908">
            <v>9225.9599999999991</v>
          </cell>
          <cell r="E908">
            <v>0</v>
          </cell>
          <cell r="F908">
            <v>0</v>
          </cell>
          <cell r="G908">
            <v>9225.9599999999991</v>
          </cell>
          <cell r="H908">
            <v>0</v>
          </cell>
          <cell r="I908">
            <v>9225.9599999999991</v>
          </cell>
        </row>
        <row r="909">
          <cell r="A909" t="str">
            <v>PANTRY EXPENSES- GEN ADMIN.</v>
          </cell>
          <cell r="B909">
            <v>36828</v>
          </cell>
          <cell r="D909">
            <v>36828</v>
          </cell>
          <cell r="E909">
            <v>0</v>
          </cell>
          <cell r="F909">
            <v>0</v>
          </cell>
          <cell r="G909">
            <v>36828</v>
          </cell>
          <cell r="H909">
            <v>0</v>
          </cell>
          <cell r="I909">
            <v>36828</v>
          </cell>
        </row>
        <row r="910">
          <cell r="A910" t="str">
            <v>RECRUITMENT EXPENSES - GENERAL ADMIN</v>
          </cell>
          <cell r="B910">
            <v>323819.2</v>
          </cell>
          <cell r="D910">
            <v>323819.2</v>
          </cell>
          <cell r="E910">
            <v>0</v>
          </cell>
          <cell r="F910">
            <v>0</v>
          </cell>
          <cell r="G910">
            <v>323819.2</v>
          </cell>
          <cell r="H910">
            <v>0</v>
          </cell>
          <cell r="I910">
            <v>323819.2</v>
          </cell>
        </row>
        <row r="911">
          <cell r="A911" t="str">
            <v>RETAINERSHIP EXP. - MATERIAL</v>
          </cell>
          <cell r="B911">
            <v>81294</v>
          </cell>
          <cell r="D911">
            <v>81294</v>
          </cell>
          <cell r="E911">
            <v>0</v>
          </cell>
          <cell r="F911">
            <v>0</v>
          </cell>
          <cell r="G911">
            <v>81294</v>
          </cell>
          <cell r="H911">
            <v>0</v>
          </cell>
          <cell r="I911">
            <v>81294</v>
          </cell>
        </row>
        <row r="912">
          <cell r="A912" t="str">
            <v>SANITATION - GEN. ADMIN</v>
          </cell>
          <cell r="B912">
            <v>406428.88</v>
          </cell>
          <cell r="C912">
            <v>750</v>
          </cell>
          <cell r="D912">
            <v>407178.88</v>
          </cell>
          <cell r="E912">
            <v>0</v>
          </cell>
          <cell r="F912">
            <v>0</v>
          </cell>
          <cell r="G912">
            <v>406428.88</v>
          </cell>
          <cell r="H912">
            <v>750</v>
          </cell>
          <cell r="I912">
            <v>407178.88</v>
          </cell>
        </row>
        <row r="913">
          <cell r="A913" t="str">
            <v>SECURITY - GEN ADMIN.</v>
          </cell>
          <cell r="B913">
            <v>978816</v>
          </cell>
          <cell r="C913">
            <v>100362</v>
          </cell>
          <cell r="D913">
            <v>1079178</v>
          </cell>
          <cell r="E913">
            <v>0</v>
          </cell>
          <cell r="F913">
            <v>0</v>
          </cell>
          <cell r="G913">
            <v>978816</v>
          </cell>
          <cell r="H913">
            <v>100362</v>
          </cell>
          <cell r="I913">
            <v>1079178</v>
          </cell>
        </row>
        <row r="914">
          <cell r="A914" t="str">
            <v>STAFF INSURANCE - GEN. ADMIN.</v>
          </cell>
          <cell r="B914">
            <v>864631.45</v>
          </cell>
          <cell r="D914">
            <v>864631.45</v>
          </cell>
          <cell r="E914">
            <v>0</v>
          </cell>
          <cell r="F914">
            <v>0</v>
          </cell>
          <cell r="G914">
            <v>864631.45</v>
          </cell>
          <cell r="H914">
            <v>0</v>
          </cell>
          <cell r="I914">
            <v>864631.45</v>
          </cell>
        </row>
        <row r="915">
          <cell r="A915" t="str">
            <v>STAFF TRANSPORT</v>
          </cell>
          <cell r="B915">
            <v>200558</v>
          </cell>
          <cell r="D915">
            <v>200558</v>
          </cell>
          <cell r="E915">
            <v>4543</v>
          </cell>
          <cell r="F915">
            <v>0</v>
          </cell>
          <cell r="G915">
            <v>205101</v>
          </cell>
          <cell r="H915">
            <v>0</v>
          </cell>
          <cell r="I915">
            <v>205101</v>
          </cell>
        </row>
        <row r="916">
          <cell r="A916" t="str">
            <v>STAFF WELFARE - GEN. ADMIN.</v>
          </cell>
          <cell r="B916">
            <v>603731.31999999995</v>
          </cell>
          <cell r="D916">
            <v>603731.31999999995</v>
          </cell>
          <cell r="E916">
            <v>-17036</v>
          </cell>
          <cell r="F916">
            <v>0</v>
          </cell>
          <cell r="G916">
            <v>586695.31999999995</v>
          </cell>
          <cell r="H916">
            <v>0</v>
          </cell>
          <cell r="I916">
            <v>586695.31999999995</v>
          </cell>
        </row>
        <row r="917">
          <cell r="A917" t="str">
            <v>STAFF WELFARE (SUGGESTION AWARD)</v>
          </cell>
          <cell r="B917">
            <v>2750</v>
          </cell>
          <cell r="D917">
            <v>2750</v>
          </cell>
          <cell r="E917">
            <v>0</v>
          </cell>
          <cell r="F917">
            <v>0</v>
          </cell>
          <cell r="G917">
            <v>2750</v>
          </cell>
          <cell r="H917">
            <v>0</v>
          </cell>
          <cell r="I917">
            <v>2750</v>
          </cell>
        </row>
        <row r="918">
          <cell r="A918" t="str">
            <v>TRAINING EXP. - GEN ADMIN.</v>
          </cell>
          <cell r="B918">
            <v>83443</v>
          </cell>
          <cell r="D918">
            <v>83443</v>
          </cell>
          <cell r="E918">
            <v>0</v>
          </cell>
          <cell r="F918">
            <v>0</v>
          </cell>
          <cell r="G918">
            <v>83443</v>
          </cell>
          <cell r="H918">
            <v>0</v>
          </cell>
          <cell r="I918">
            <v>83443</v>
          </cell>
        </row>
        <row r="919">
          <cell r="A919" t="str">
            <v>AD-HOC ALLOWANCE</v>
          </cell>
          <cell r="B919">
            <v>1491273.93</v>
          </cell>
          <cell r="C919">
            <v>375</v>
          </cell>
          <cell r="D919">
            <v>1491648.93</v>
          </cell>
          <cell r="E919">
            <v>-20847</v>
          </cell>
          <cell r="F919">
            <v>0</v>
          </cell>
          <cell r="G919">
            <v>1470426.93</v>
          </cell>
          <cell r="H919">
            <v>375</v>
          </cell>
          <cell r="I919">
            <v>1470801.93</v>
          </cell>
        </row>
        <row r="920">
          <cell r="A920" t="str">
            <v>BASIC</v>
          </cell>
          <cell r="B920">
            <v>9247668</v>
          </cell>
          <cell r="C920">
            <v>68706</v>
          </cell>
          <cell r="D920">
            <v>9316374</v>
          </cell>
          <cell r="E920">
            <v>-592622</v>
          </cell>
          <cell r="F920">
            <v>0</v>
          </cell>
          <cell r="G920">
            <v>8655046</v>
          </cell>
          <cell r="H920">
            <v>68706</v>
          </cell>
          <cell r="I920">
            <v>8723752</v>
          </cell>
        </row>
        <row r="921">
          <cell r="A921" t="str">
            <v>BONUS &amp; EXGRATIA</v>
          </cell>
          <cell r="B921">
            <v>673237</v>
          </cell>
          <cell r="C921">
            <v>0</v>
          </cell>
          <cell r="D921">
            <v>673237</v>
          </cell>
          <cell r="E921">
            <v>0</v>
          </cell>
          <cell r="F921">
            <v>0</v>
          </cell>
          <cell r="G921">
            <v>673237</v>
          </cell>
          <cell r="H921">
            <v>0</v>
          </cell>
          <cell r="I921">
            <v>673237</v>
          </cell>
        </row>
        <row r="922">
          <cell r="A922" t="str">
            <v>CAR SUBSTITUTION ALLOWANCE</v>
          </cell>
          <cell r="B922">
            <v>31000</v>
          </cell>
          <cell r="C922">
            <v>0</v>
          </cell>
          <cell r="D922">
            <v>31000</v>
          </cell>
          <cell r="E922">
            <v>0</v>
          </cell>
          <cell r="F922">
            <v>0</v>
          </cell>
          <cell r="G922">
            <v>31000</v>
          </cell>
          <cell r="H922">
            <v>0</v>
          </cell>
          <cell r="I922">
            <v>31000</v>
          </cell>
        </row>
        <row r="923">
          <cell r="A923" t="str">
            <v>CONVEYANCE ALLOWANCE</v>
          </cell>
          <cell r="B923">
            <v>2199267.48</v>
          </cell>
          <cell r="C923">
            <v>62000</v>
          </cell>
          <cell r="D923">
            <v>2261267.48</v>
          </cell>
          <cell r="E923">
            <v>-129153</v>
          </cell>
          <cell r="F923">
            <v>0</v>
          </cell>
          <cell r="G923">
            <v>2070114.48</v>
          </cell>
          <cell r="H923">
            <v>62000</v>
          </cell>
          <cell r="I923">
            <v>2132114.48</v>
          </cell>
        </row>
        <row r="924">
          <cell r="A924" t="str">
            <v>DEARNESS ALLOWANCE</v>
          </cell>
          <cell r="B924">
            <v>3153437.52</v>
          </cell>
          <cell r="C924">
            <v>101120</v>
          </cell>
          <cell r="D924">
            <v>3254557.52</v>
          </cell>
          <cell r="E924">
            <v>-94561</v>
          </cell>
          <cell r="F924">
            <v>0</v>
          </cell>
          <cell r="G924">
            <v>3058876.52</v>
          </cell>
          <cell r="H924">
            <v>101120</v>
          </cell>
          <cell r="I924">
            <v>3159996.52</v>
          </cell>
        </row>
        <row r="925">
          <cell r="A925" t="str">
            <v>ECONOMIC/DEATH RELIFE FUND</v>
          </cell>
          <cell r="B925">
            <v>0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</row>
        <row r="926">
          <cell r="A926" t="str">
            <v>EDUCATION ALLOWANCE</v>
          </cell>
          <cell r="B926">
            <v>189550.89</v>
          </cell>
          <cell r="C926">
            <v>1000</v>
          </cell>
          <cell r="D926">
            <v>190550.89</v>
          </cell>
          <cell r="E926">
            <v>-3600</v>
          </cell>
          <cell r="F926">
            <v>0</v>
          </cell>
          <cell r="G926">
            <v>185950.89</v>
          </cell>
          <cell r="H926">
            <v>1000</v>
          </cell>
          <cell r="I926">
            <v>186950.89</v>
          </cell>
        </row>
        <row r="927">
          <cell r="A927" t="str">
            <v>ENTERTAINMENT ALLOWNACE</v>
          </cell>
          <cell r="B927">
            <v>177348.39</v>
          </cell>
          <cell r="C927">
            <v>0</v>
          </cell>
          <cell r="D927">
            <v>177348.39</v>
          </cell>
          <cell r="E927">
            <v>-15000</v>
          </cell>
          <cell r="F927">
            <v>0</v>
          </cell>
          <cell r="G927">
            <v>162348.39000000001</v>
          </cell>
          <cell r="H927">
            <v>0</v>
          </cell>
          <cell r="I927">
            <v>162348.39000000001</v>
          </cell>
        </row>
        <row r="928">
          <cell r="A928" t="str">
            <v>HOUSE RENT ALLOWANCE</v>
          </cell>
          <cell r="B928">
            <v>4800097.55</v>
          </cell>
          <cell r="C928">
            <v>16150</v>
          </cell>
          <cell r="D928">
            <v>4816247.55</v>
          </cell>
          <cell r="E928">
            <v>-394059</v>
          </cell>
          <cell r="F928">
            <v>0</v>
          </cell>
          <cell r="G928">
            <v>4406038.55</v>
          </cell>
          <cell r="H928">
            <v>16150</v>
          </cell>
          <cell r="I928">
            <v>4422188.55</v>
          </cell>
        </row>
        <row r="929">
          <cell r="A929" t="str">
            <v>LEASED ACCOMDATION</v>
          </cell>
          <cell r="B929">
            <v>648158.22</v>
          </cell>
          <cell r="C929">
            <v>0</v>
          </cell>
          <cell r="D929">
            <v>648158.22</v>
          </cell>
          <cell r="E929">
            <v>0</v>
          </cell>
          <cell r="F929">
            <v>0</v>
          </cell>
          <cell r="G929">
            <v>648158.22</v>
          </cell>
          <cell r="H929">
            <v>0</v>
          </cell>
          <cell r="I929">
            <v>648158.22</v>
          </cell>
        </row>
        <row r="930">
          <cell r="A930" t="str">
            <v>LEASED ACCOMDATION-SALARY</v>
          </cell>
          <cell r="C930">
            <v>20000</v>
          </cell>
          <cell r="D930">
            <v>20000</v>
          </cell>
          <cell r="E930">
            <v>0</v>
          </cell>
          <cell r="F930">
            <v>0</v>
          </cell>
          <cell r="G930">
            <v>0</v>
          </cell>
          <cell r="H930">
            <v>20000</v>
          </cell>
          <cell r="I930">
            <v>20000</v>
          </cell>
        </row>
        <row r="931">
          <cell r="A931" t="str">
            <v>LEAVE PAY</v>
          </cell>
          <cell r="B931">
            <v>806520.21</v>
          </cell>
          <cell r="C931">
            <v>0</v>
          </cell>
          <cell r="D931">
            <v>806520.21</v>
          </cell>
          <cell r="E931">
            <v>-37733</v>
          </cell>
          <cell r="F931">
            <v>0</v>
          </cell>
          <cell r="G931">
            <v>768787.21</v>
          </cell>
          <cell r="H931">
            <v>0</v>
          </cell>
          <cell r="I931">
            <v>768787.21</v>
          </cell>
        </row>
        <row r="932">
          <cell r="A932" t="str">
            <v>LEAVE TRAVELLING ASSISTANCE</v>
          </cell>
          <cell r="B932">
            <v>823494.3</v>
          </cell>
          <cell r="C932">
            <v>0</v>
          </cell>
          <cell r="D932">
            <v>823494.3</v>
          </cell>
          <cell r="E932">
            <v>-74211</v>
          </cell>
          <cell r="F932">
            <v>0</v>
          </cell>
          <cell r="G932">
            <v>749283.3</v>
          </cell>
          <cell r="H932">
            <v>0</v>
          </cell>
          <cell r="I932">
            <v>749283.3</v>
          </cell>
        </row>
        <row r="933">
          <cell r="A933" t="str">
            <v>MEAL EXPENSES - SALARY</v>
          </cell>
          <cell r="B933">
            <v>93344.75</v>
          </cell>
          <cell r="C933">
            <v>0</v>
          </cell>
          <cell r="D933">
            <v>93344.75</v>
          </cell>
          <cell r="E933">
            <v>0</v>
          </cell>
          <cell r="F933">
            <v>0</v>
          </cell>
          <cell r="G933">
            <v>93344.75</v>
          </cell>
          <cell r="H933">
            <v>0</v>
          </cell>
          <cell r="I933">
            <v>93344.75</v>
          </cell>
        </row>
        <row r="934">
          <cell r="A934" t="str">
            <v>MEDICAL REIMBURSEMENT</v>
          </cell>
          <cell r="B934">
            <v>785838</v>
          </cell>
          <cell r="C934">
            <v>0</v>
          </cell>
          <cell r="D934">
            <v>785838</v>
          </cell>
          <cell r="E934">
            <v>-27999</v>
          </cell>
          <cell r="F934">
            <v>0</v>
          </cell>
          <cell r="G934">
            <v>757839</v>
          </cell>
          <cell r="H934">
            <v>0</v>
          </cell>
          <cell r="I934">
            <v>757839</v>
          </cell>
        </row>
        <row r="935">
          <cell r="A935" t="str">
            <v>NIGHT SHIFT ALLOWANCE</v>
          </cell>
          <cell r="B935">
            <v>5460</v>
          </cell>
          <cell r="C935">
            <v>0</v>
          </cell>
          <cell r="D935">
            <v>5460</v>
          </cell>
          <cell r="E935">
            <v>0</v>
          </cell>
          <cell r="F935">
            <v>0</v>
          </cell>
          <cell r="G935">
            <v>5460</v>
          </cell>
          <cell r="H935">
            <v>0</v>
          </cell>
          <cell r="I935">
            <v>5460</v>
          </cell>
        </row>
        <row r="936">
          <cell r="A936" t="str">
            <v>NOTICE PAY - SALARY</v>
          </cell>
          <cell r="B936">
            <v>-8803</v>
          </cell>
          <cell r="C936">
            <v>0</v>
          </cell>
          <cell r="D936">
            <v>-8803</v>
          </cell>
          <cell r="E936">
            <v>-10289</v>
          </cell>
          <cell r="F936">
            <v>0</v>
          </cell>
          <cell r="G936">
            <v>-19092</v>
          </cell>
          <cell r="H936">
            <v>0</v>
          </cell>
          <cell r="I936">
            <v>-19092</v>
          </cell>
        </row>
        <row r="937">
          <cell r="A937" t="str">
            <v>OTHER ALLOWANCE</v>
          </cell>
          <cell r="B937">
            <v>639696.30000000005</v>
          </cell>
          <cell r="C937">
            <v>550</v>
          </cell>
          <cell r="D937">
            <v>640246.30000000005</v>
          </cell>
          <cell r="E937">
            <v>-10560</v>
          </cell>
          <cell r="F937">
            <v>0</v>
          </cell>
          <cell r="G937">
            <v>629136.30000000005</v>
          </cell>
          <cell r="H937">
            <v>550</v>
          </cell>
          <cell r="I937">
            <v>629686.30000000005</v>
          </cell>
        </row>
        <row r="938">
          <cell r="A938" t="str">
            <v>PARFORMANCE AWARD - SALARY</v>
          </cell>
          <cell r="B938">
            <v>2883106</v>
          </cell>
          <cell r="C938">
            <v>0</v>
          </cell>
          <cell r="D938">
            <v>2883106</v>
          </cell>
          <cell r="E938">
            <v>-81613</v>
          </cell>
          <cell r="F938">
            <v>0</v>
          </cell>
          <cell r="G938">
            <v>2801493</v>
          </cell>
          <cell r="H938">
            <v>0</v>
          </cell>
          <cell r="I938">
            <v>2801493</v>
          </cell>
        </row>
        <row r="939">
          <cell r="A939" t="str">
            <v>Pantry Exp.</v>
          </cell>
          <cell r="C939">
            <v>720</v>
          </cell>
          <cell r="D939">
            <v>720</v>
          </cell>
          <cell r="E939">
            <v>0</v>
          </cell>
          <cell r="F939">
            <v>0</v>
          </cell>
          <cell r="G939">
            <v>0</v>
          </cell>
          <cell r="H939">
            <v>720</v>
          </cell>
          <cell r="I939">
            <v>720</v>
          </cell>
        </row>
        <row r="940">
          <cell r="A940" t="str">
            <v>Personal Pay-Salary</v>
          </cell>
          <cell r="C940">
            <v>935</v>
          </cell>
          <cell r="D940">
            <v>935</v>
          </cell>
          <cell r="E940">
            <v>0</v>
          </cell>
          <cell r="F940">
            <v>0</v>
          </cell>
          <cell r="G940">
            <v>0</v>
          </cell>
          <cell r="H940">
            <v>935</v>
          </cell>
          <cell r="I940">
            <v>935</v>
          </cell>
        </row>
        <row r="941">
          <cell r="A941" t="str">
            <v>PERSONAL PAY</v>
          </cell>
          <cell r="B941">
            <v>546867.23</v>
          </cell>
          <cell r="D941">
            <v>546867.23</v>
          </cell>
          <cell r="E941">
            <v>-7557</v>
          </cell>
          <cell r="F941">
            <v>0</v>
          </cell>
          <cell r="G941">
            <v>539310.23</v>
          </cell>
          <cell r="H941">
            <v>0</v>
          </cell>
          <cell r="I941">
            <v>539310.23</v>
          </cell>
        </row>
        <row r="942">
          <cell r="A942" t="str">
            <v>PRODUCTION BONUS - SALARY</v>
          </cell>
          <cell r="B942">
            <v>169826.69</v>
          </cell>
          <cell r="D942">
            <v>169826.69</v>
          </cell>
          <cell r="E942">
            <v>-2648</v>
          </cell>
          <cell r="F942">
            <v>0</v>
          </cell>
          <cell r="G942">
            <v>167178.69</v>
          </cell>
          <cell r="H942">
            <v>0</v>
          </cell>
          <cell r="I942">
            <v>167178.69</v>
          </cell>
        </row>
        <row r="943">
          <cell r="A943" t="str">
            <v>ROUND OFF - SALARY</v>
          </cell>
          <cell r="B943">
            <v>118.41</v>
          </cell>
          <cell r="C943">
            <v>12.3</v>
          </cell>
          <cell r="D943">
            <v>130.71</v>
          </cell>
          <cell r="E943">
            <v>0</v>
          </cell>
          <cell r="F943">
            <v>0</v>
          </cell>
          <cell r="G943">
            <v>118.41</v>
          </cell>
          <cell r="H943">
            <v>12.3</v>
          </cell>
          <cell r="I943">
            <v>130.71</v>
          </cell>
        </row>
        <row r="944">
          <cell r="A944" t="str">
            <v>SALARY RECOVERABLE</v>
          </cell>
          <cell r="B944">
            <v>-75246</v>
          </cell>
          <cell r="D944">
            <v>-75246</v>
          </cell>
          <cell r="E944">
            <v>0</v>
          </cell>
          <cell r="F944">
            <v>0</v>
          </cell>
          <cell r="G944">
            <v>-75246</v>
          </cell>
          <cell r="H944">
            <v>0</v>
          </cell>
          <cell r="I944">
            <v>-75246</v>
          </cell>
        </row>
        <row r="945">
          <cell r="A945" t="str">
            <v>SERVICE AWARD</v>
          </cell>
          <cell r="B945">
            <v>13000</v>
          </cell>
          <cell r="D945">
            <v>13000</v>
          </cell>
          <cell r="E945">
            <v>0</v>
          </cell>
          <cell r="F945">
            <v>0</v>
          </cell>
          <cell r="G945">
            <v>13000</v>
          </cell>
          <cell r="H945">
            <v>0</v>
          </cell>
          <cell r="I945">
            <v>13000</v>
          </cell>
        </row>
        <row r="946">
          <cell r="A946" t="str">
            <v>SOFT FURNISHING EXP.</v>
          </cell>
          <cell r="B946">
            <v>214777</v>
          </cell>
          <cell r="D946">
            <v>214777</v>
          </cell>
          <cell r="E946">
            <v>0</v>
          </cell>
          <cell r="F946">
            <v>0</v>
          </cell>
          <cell r="G946">
            <v>214777</v>
          </cell>
          <cell r="H946">
            <v>0</v>
          </cell>
          <cell r="I946">
            <v>214777</v>
          </cell>
        </row>
        <row r="947">
          <cell r="A947" t="str">
            <v>SOFTWARE ALLOWANCE</v>
          </cell>
          <cell r="B947">
            <v>48000</v>
          </cell>
          <cell r="D947">
            <v>48000</v>
          </cell>
          <cell r="E947">
            <v>0</v>
          </cell>
          <cell r="F947">
            <v>0</v>
          </cell>
          <cell r="G947">
            <v>48000</v>
          </cell>
          <cell r="H947">
            <v>0</v>
          </cell>
          <cell r="I947">
            <v>48000</v>
          </cell>
        </row>
        <row r="948">
          <cell r="A948" t="str">
            <v>SPECIAL PAY</v>
          </cell>
          <cell r="B948">
            <v>1275483.8700000001</v>
          </cell>
          <cell r="D948">
            <v>1275483.8700000001</v>
          </cell>
          <cell r="E948">
            <v>-6433</v>
          </cell>
          <cell r="F948">
            <v>0</v>
          </cell>
          <cell r="G948">
            <v>1269050.8700000001</v>
          </cell>
          <cell r="H948">
            <v>0</v>
          </cell>
          <cell r="I948">
            <v>1269050.8700000001</v>
          </cell>
        </row>
        <row r="949">
          <cell r="A949" t="str">
            <v>TEA ALLOWANCE</v>
          </cell>
          <cell r="B949">
            <v>653.84</v>
          </cell>
          <cell r="D949">
            <v>653.84</v>
          </cell>
          <cell r="E949">
            <v>0</v>
          </cell>
          <cell r="F949">
            <v>0</v>
          </cell>
          <cell r="G949">
            <v>653.84</v>
          </cell>
          <cell r="H949">
            <v>0</v>
          </cell>
          <cell r="I949">
            <v>653.84</v>
          </cell>
        </row>
        <row r="950">
          <cell r="A950" t="str">
            <v>WAGES REIMBURSEMENT</v>
          </cell>
          <cell r="B950">
            <v>275663</v>
          </cell>
          <cell r="D950">
            <v>275663</v>
          </cell>
          <cell r="E950">
            <v>-10200</v>
          </cell>
          <cell r="F950">
            <v>0</v>
          </cell>
          <cell r="G950">
            <v>265463</v>
          </cell>
          <cell r="H950">
            <v>0</v>
          </cell>
          <cell r="I950">
            <v>265463</v>
          </cell>
        </row>
        <row r="951">
          <cell r="A951" t="str">
            <v>CO'S CONT. TO ESI</v>
          </cell>
          <cell r="B951">
            <v>50955.45</v>
          </cell>
          <cell r="C951">
            <v>1056.7</v>
          </cell>
          <cell r="D951">
            <v>52012.149999999994</v>
          </cell>
          <cell r="E951">
            <v>-7.36</v>
          </cell>
          <cell r="F951">
            <v>0</v>
          </cell>
          <cell r="G951">
            <v>50948.09</v>
          </cell>
          <cell r="H951">
            <v>1056.7</v>
          </cell>
          <cell r="I951">
            <v>52004.789999999994</v>
          </cell>
        </row>
        <row r="952">
          <cell r="A952" t="str">
            <v>CO'S CONT. TO PF &amp; FPF</v>
          </cell>
          <cell r="B952">
            <v>1552805</v>
          </cell>
          <cell r="C952">
            <v>20488</v>
          </cell>
          <cell r="D952">
            <v>1573293</v>
          </cell>
          <cell r="E952">
            <v>-83969</v>
          </cell>
          <cell r="F952">
            <v>0</v>
          </cell>
          <cell r="G952">
            <v>1468836</v>
          </cell>
          <cell r="H952">
            <v>20488</v>
          </cell>
          <cell r="I952">
            <v>1489324</v>
          </cell>
        </row>
        <row r="953">
          <cell r="A953" t="str">
            <v>GRATUITY EXPENSES</v>
          </cell>
          <cell r="B953">
            <v>308297</v>
          </cell>
          <cell r="D953">
            <v>308297</v>
          </cell>
          <cell r="E953">
            <v>0</v>
          </cell>
          <cell r="F953">
            <v>0</v>
          </cell>
          <cell r="G953">
            <v>308297</v>
          </cell>
          <cell r="H953">
            <v>0</v>
          </cell>
          <cell r="I953">
            <v>308297</v>
          </cell>
        </row>
        <row r="954">
          <cell r="A954" t="str">
            <v>PF ADMIN CHARGES - GEN ADMIN</v>
          </cell>
          <cell r="B954">
            <v>113491</v>
          </cell>
          <cell r="D954">
            <v>113491</v>
          </cell>
          <cell r="E954">
            <v>0</v>
          </cell>
          <cell r="F954">
            <v>0</v>
          </cell>
          <cell r="G954">
            <v>113491</v>
          </cell>
          <cell r="H954">
            <v>0</v>
          </cell>
          <cell r="I954">
            <v>113491</v>
          </cell>
        </row>
        <row r="955">
          <cell r="A955" t="str">
            <v>SUPERANNUATION EXPENSE</v>
          </cell>
          <cell r="B955">
            <v>836903</v>
          </cell>
          <cell r="D955">
            <v>836903</v>
          </cell>
          <cell r="E955">
            <v>-27826</v>
          </cell>
          <cell r="F955">
            <v>0</v>
          </cell>
          <cell r="G955">
            <v>809077</v>
          </cell>
          <cell r="H955">
            <v>0</v>
          </cell>
          <cell r="I955">
            <v>809077</v>
          </cell>
        </row>
        <row r="956">
          <cell r="A956" t="str">
            <v>COURIER EXP. - GENERAL ADM.</v>
          </cell>
          <cell r="B956">
            <v>75831.289999999994</v>
          </cell>
          <cell r="D956">
            <v>75831.289999999994</v>
          </cell>
          <cell r="E956">
            <v>0</v>
          </cell>
          <cell r="F956">
            <v>0</v>
          </cell>
          <cell r="G956">
            <v>75831.289999999994</v>
          </cell>
          <cell r="H956">
            <v>0</v>
          </cell>
          <cell r="I956">
            <v>75831.289999999994</v>
          </cell>
        </row>
        <row r="957">
          <cell r="A957" t="str">
            <v>PAGER EXP - GENERAL ADMIN</v>
          </cell>
          <cell r="B957">
            <v>2374</v>
          </cell>
          <cell r="D957">
            <v>2374</v>
          </cell>
          <cell r="E957">
            <v>0</v>
          </cell>
          <cell r="F957">
            <v>0</v>
          </cell>
          <cell r="G957">
            <v>2374</v>
          </cell>
          <cell r="H957">
            <v>0</v>
          </cell>
          <cell r="I957">
            <v>2374</v>
          </cell>
        </row>
        <row r="958">
          <cell r="A958" t="str">
            <v>POSTAGE EXP. - GENERAL ADMIN</v>
          </cell>
          <cell r="B958">
            <v>14308</v>
          </cell>
          <cell r="D958">
            <v>14308</v>
          </cell>
          <cell r="E958">
            <v>0</v>
          </cell>
          <cell r="F958">
            <v>0</v>
          </cell>
          <cell r="G958">
            <v>14308</v>
          </cell>
          <cell r="H958">
            <v>0</v>
          </cell>
          <cell r="I958">
            <v>14308</v>
          </cell>
        </row>
        <row r="959">
          <cell r="A959" t="str">
            <v>TELEPHONE &amp; POSTAGE</v>
          </cell>
          <cell r="C959">
            <v>52913.54</v>
          </cell>
          <cell r="D959">
            <v>52913.54</v>
          </cell>
          <cell r="E959">
            <v>0</v>
          </cell>
          <cell r="F959">
            <v>0</v>
          </cell>
          <cell r="G959">
            <v>0</v>
          </cell>
          <cell r="H959">
            <v>52913.54</v>
          </cell>
          <cell r="I959">
            <v>52913.54</v>
          </cell>
        </row>
        <row r="960">
          <cell r="A960" t="str">
            <v>TELEPHONE EXP. - GENERAL ADMIN.</v>
          </cell>
          <cell r="B960">
            <v>718209.55</v>
          </cell>
          <cell r="D960">
            <v>718209.55</v>
          </cell>
          <cell r="E960">
            <v>9757</v>
          </cell>
          <cell r="F960">
            <v>0</v>
          </cell>
          <cell r="G960">
            <v>727966.55</v>
          </cell>
          <cell r="H960">
            <v>0</v>
          </cell>
          <cell r="I960">
            <v>727966.55</v>
          </cell>
        </row>
        <row r="961">
          <cell r="A961" t="str">
            <v>TELEPHONE EXP. (S. BABU - 9810016984)</v>
          </cell>
          <cell r="B961">
            <v>25838</v>
          </cell>
          <cell r="D961">
            <v>25838</v>
          </cell>
          <cell r="E961">
            <v>0</v>
          </cell>
          <cell r="F961">
            <v>0</v>
          </cell>
          <cell r="G961">
            <v>25838</v>
          </cell>
          <cell r="H961">
            <v>0</v>
          </cell>
          <cell r="I961">
            <v>25838</v>
          </cell>
        </row>
        <row r="962">
          <cell r="A962" t="str">
            <v>TELEPHONE EXP. (Y ARORA - 9810016612)</v>
          </cell>
          <cell r="B962">
            <v>10569.58</v>
          </cell>
          <cell r="D962">
            <v>10569.58</v>
          </cell>
          <cell r="E962">
            <v>0</v>
          </cell>
          <cell r="F962">
            <v>0</v>
          </cell>
          <cell r="G962">
            <v>10569.58</v>
          </cell>
          <cell r="H962">
            <v>0</v>
          </cell>
          <cell r="I962">
            <v>10569.58</v>
          </cell>
        </row>
        <row r="963">
          <cell r="A963" t="str">
            <v>TELEPHONE WXPS.-6840485- CHAIRMAN RESIDENCE</v>
          </cell>
          <cell r="B963">
            <v>21669</v>
          </cell>
          <cell r="D963">
            <v>21669</v>
          </cell>
          <cell r="E963">
            <v>0</v>
          </cell>
          <cell r="F963">
            <v>0</v>
          </cell>
          <cell r="G963">
            <v>21669</v>
          </cell>
          <cell r="H963">
            <v>0</v>
          </cell>
          <cell r="I963">
            <v>21669</v>
          </cell>
        </row>
        <row r="964">
          <cell r="A964" t="str">
            <v>CONVEYANCE REIMBURSEMENT</v>
          </cell>
          <cell r="C964">
            <v>2000</v>
          </cell>
          <cell r="D964">
            <v>2000</v>
          </cell>
          <cell r="E964">
            <v>0</v>
          </cell>
          <cell r="F964">
            <v>0</v>
          </cell>
          <cell r="G964">
            <v>0</v>
          </cell>
          <cell r="H964">
            <v>2000</v>
          </cell>
          <cell r="I964">
            <v>2000</v>
          </cell>
        </row>
        <row r="965">
          <cell r="A965" t="str">
            <v>CONVEYANACE REIMB -MAGT  MANUG.</v>
          </cell>
          <cell r="B965">
            <v>54596</v>
          </cell>
          <cell r="D965">
            <v>54596</v>
          </cell>
          <cell r="E965">
            <v>0</v>
          </cell>
          <cell r="F965">
            <v>0</v>
          </cell>
          <cell r="G965">
            <v>54596</v>
          </cell>
          <cell r="H965">
            <v>0</v>
          </cell>
          <cell r="I965">
            <v>54596</v>
          </cell>
        </row>
        <row r="966">
          <cell r="A966" t="str">
            <v>CONVEYANCE REIMB. - ASSEMBLY</v>
          </cell>
          <cell r="B966">
            <v>240</v>
          </cell>
          <cell r="D966">
            <v>240</v>
          </cell>
          <cell r="E966">
            <v>0</v>
          </cell>
          <cell r="F966">
            <v>0</v>
          </cell>
          <cell r="G966">
            <v>240</v>
          </cell>
          <cell r="H966">
            <v>0</v>
          </cell>
          <cell r="I966">
            <v>240</v>
          </cell>
        </row>
        <row r="967">
          <cell r="A967" t="str">
            <v>CONVEYANCE REIMB. - CURR PROD ENGG</v>
          </cell>
          <cell r="B967">
            <v>36144</v>
          </cell>
          <cell r="D967">
            <v>36144</v>
          </cell>
          <cell r="E967">
            <v>-16000</v>
          </cell>
          <cell r="F967">
            <v>0</v>
          </cell>
          <cell r="G967">
            <v>20144</v>
          </cell>
          <cell r="H967">
            <v>0</v>
          </cell>
          <cell r="I967">
            <v>20144</v>
          </cell>
        </row>
        <row r="968">
          <cell r="A968" t="str">
            <v>CONVEYANCE REIMB - FABRICATION</v>
          </cell>
          <cell r="B968">
            <v>182</v>
          </cell>
          <cell r="D968">
            <v>182</v>
          </cell>
          <cell r="E968">
            <v>0</v>
          </cell>
          <cell r="F968">
            <v>0</v>
          </cell>
          <cell r="G968">
            <v>182</v>
          </cell>
          <cell r="H968">
            <v>0</v>
          </cell>
          <cell r="I968">
            <v>182</v>
          </cell>
        </row>
        <row r="969">
          <cell r="A969" t="str">
            <v>CONVEYANCE REIMB.  -FINANCE</v>
          </cell>
          <cell r="B969">
            <v>79939</v>
          </cell>
          <cell r="D969">
            <v>79939</v>
          </cell>
          <cell r="E969">
            <v>0</v>
          </cell>
          <cell r="F969">
            <v>0</v>
          </cell>
          <cell r="G969">
            <v>79939</v>
          </cell>
          <cell r="H969">
            <v>0</v>
          </cell>
          <cell r="I969">
            <v>79939</v>
          </cell>
        </row>
        <row r="970">
          <cell r="A970" t="str">
            <v>CONVEYANCE REIMB. - INDUST. ENGG.</v>
          </cell>
          <cell r="B970">
            <v>5632</v>
          </cell>
          <cell r="D970">
            <v>5632</v>
          </cell>
          <cell r="E970">
            <v>0</v>
          </cell>
          <cell r="F970">
            <v>0</v>
          </cell>
          <cell r="G970">
            <v>5632</v>
          </cell>
          <cell r="H970">
            <v>0</v>
          </cell>
          <cell r="I970">
            <v>5632</v>
          </cell>
        </row>
        <row r="971">
          <cell r="A971" t="str">
            <v>CONVEYANCE REIMB. - MAGT. ENGG</v>
          </cell>
          <cell r="B971">
            <v>71664</v>
          </cell>
          <cell r="D971">
            <v>71664</v>
          </cell>
          <cell r="E971">
            <v>-10200</v>
          </cell>
          <cell r="F971">
            <v>0</v>
          </cell>
          <cell r="G971">
            <v>61464</v>
          </cell>
          <cell r="H971">
            <v>0</v>
          </cell>
          <cell r="I971">
            <v>61464</v>
          </cell>
        </row>
        <row r="972">
          <cell r="A972" t="str">
            <v>CONVEYANCE REIMB. - MAGT. MATERIAL</v>
          </cell>
          <cell r="B972">
            <v>45504</v>
          </cell>
          <cell r="D972">
            <v>45504</v>
          </cell>
          <cell r="E972">
            <v>0</v>
          </cell>
          <cell r="F972">
            <v>0</v>
          </cell>
          <cell r="G972">
            <v>45504</v>
          </cell>
          <cell r="H972">
            <v>0</v>
          </cell>
          <cell r="I972">
            <v>45504</v>
          </cell>
        </row>
        <row r="973">
          <cell r="A973" t="str">
            <v>CONVEYANCE REIMB. - PAINT SHOP</v>
          </cell>
          <cell r="B973">
            <v>5956</v>
          </cell>
          <cell r="D973">
            <v>5956</v>
          </cell>
          <cell r="E973">
            <v>0</v>
          </cell>
          <cell r="F973">
            <v>0</v>
          </cell>
          <cell r="G973">
            <v>5956</v>
          </cell>
          <cell r="H973">
            <v>0</v>
          </cell>
          <cell r="I973">
            <v>5956</v>
          </cell>
        </row>
        <row r="974">
          <cell r="A974" t="str">
            <v>CONVEYANCE REIMB.  - PERSONNEL</v>
          </cell>
          <cell r="B974">
            <v>54583</v>
          </cell>
          <cell r="D974">
            <v>54583</v>
          </cell>
          <cell r="E974">
            <v>0</v>
          </cell>
          <cell r="F974">
            <v>0</v>
          </cell>
          <cell r="G974">
            <v>54583</v>
          </cell>
          <cell r="H974">
            <v>0</v>
          </cell>
          <cell r="I974">
            <v>54583</v>
          </cell>
        </row>
        <row r="975">
          <cell r="A975" t="str">
            <v>CONVEYANCE REIMB - PPC</v>
          </cell>
          <cell r="B975">
            <v>400</v>
          </cell>
          <cell r="D975">
            <v>400</v>
          </cell>
          <cell r="E975">
            <v>0</v>
          </cell>
          <cell r="F975">
            <v>0</v>
          </cell>
          <cell r="G975">
            <v>400</v>
          </cell>
          <cell r="H975">
            <v>0</v>
          </cell>
          <cell r="I975">
            <v>400</v>
          </cell>
        </row>
        <row r="976">
          <cell r="A976" t="str">
            <v>CONVEYANCE REIMB.  - QUALITY</v>
          </cell>
          <cell r="B976">
            <v>12201</v>
          </cell>
          <cell r="D976">
            <v>12201</v>
          </cell>
          <cell r="E976">
            <v>0</v>
          </cell>
          <cell r="F976">
            <v>0</v>
          </cell>
          <cell r="G976">
            <v>12201</v>
          </cell>
          <cell r="H976">
            <v>0</v>
          </cell>
          <cell r="I976">
            <v>12201</v>
          </cell>
        </row>
        <row r="977">
          <cell r="A977" t="str">
            <v>CONVEYANCE REIMB. - STORES</v>
          </cell>
          <cell r="B977">
            <v>5040</v>
          </cell>
          <cell r="D977">
            <v>5040</v>
          </cell>
          <cell r="E977">
            <v>0</v>
          </cell>
          <cell r="F977">
            <v>0</v>
          </cell>
          <cell r="G977">
            <v>5040</v>
          </cell>
          <cell r="H977">
            <v>0</v>
          </cell>
          <cell r="I977">
            <v>5040</v>
          </cell>
        </row>
        <row r="978">
          <cell r="A978" t="str">
            <v>CONVEYANCE REIMB. - SYSTEMS</v>
          </cell>
          <cell r="B978">
            <v>18656</v>
          </cell>
          <cell r="D978">
            <v>18656</v>
          </cell>
          <cell r="E978">
            <v>0</v>
          </cell>
          <cell r="F978">
            <v>0</v>
          </cell>
          <cell r="G978">
            <v>18656</v>
          </cell>
          <cell r="H978">
            <v>0</v>
          </cell>
          <cell r="I978">
            <v>18656</v>
          </cell>
        </row>
        <row r="979">
          <cell r="A979" t="str">
            <v>CONVEYANCE REIMBURSEMENT - PURCHASE</v>
          </cell>
          <cell r="B979">
            <v>57045</v>
          </cell>
          <cell r="D979">
            <v>57045</v>
          </cell>
          <cell r="E979">
            <v>0</v>
          </cell>
          <cell r="F979">
            <v>0</v>
          </cell>
          <cell r="G979">
            <v>57045</v>
          </cell>
          <cell r="H979">
            <v>0</v>
          </cell>
          <cell r="I979">
            <v>57045</v>
          </cell>
        </row>
        <row r="980">
          <cell r="A980" t="str">
            <v>LOACL CONVEYANCE - MGT. ENGG.</v>
          </cell>
          <cell r="B980">
            <v>7925</v>
          </cell>
          <cell r="D980">
            <v>7925</v>
          </cell>
          <cell r="E980">
            <v>0</v>
          </cell>
          <cell r="F980">
            <v>0</v>
          </cell>
          <cell r="G980">
            <v>7925</v>
          </cell>
          <cell r="H980">
            <v>0</v>
          </cell>
          <cell r="I980">
            <v>7925</v>
          </cell>
        </row>
        <row r="981">
          <cell r="A981" t="str">
            <v>LOCAL CONVEYANCE -ASSLY</v>
          </cell>
          <cell r="B981">
            <v>1132</v>
          </cell>
          <cell r="D981">
            <v>1132</v>
          </cell>
          <cell r="E981">
            <v>0</v>
          </cell>
          <cell r="F981">
            <v>0</v>
          </cell>
          <cell r="G981">
            <v>1132</v>
          </cell>
          <cell r="H981">
            <v>0</v>
          </cell>
          <cell r="I981">
            <v>1132</v>
          </cell>
        </row>
        <row r="982">
          <cell r="A982" t="str">
            <v>LOCAL CONVEYANCE - CURR PROD ENGG.</v>
          </cell>
          <cell r="B982">
            <v>31061</v>
          </cell>
          <cell r="D982">
            <v>31061</v>
          </cell>
          <cell r="E982">
            <v>0</v>
          </cell>
          <cell r="F982">
            <v>0</v>
          </cell>
          <cell r="G982">
            <v>31061</v>
          </cell>
          <cell r="H982">
            <v>0</v>
          </cell>
          <cell r="I982">
            <v>31061</v>
          </cell>
        </row>
        <row r="983">
          <cell r="A983" t="str">
            <v>LOCAL CONVEYANCE - ED</v>
          </cell>
          <cell r="B983">
            <v>21922.5</v>
          </cell>
          <cell r="D983">
            <v>21922.5</v>
          </cell>
          <cell r="E983">
            <v>0</v>
          </cell>
          <cell r="F983">
            <v>0</v>
          </cell>
          <cell r="G983">
            <v>21922.5</v>
          </cell>
          <cell r="H983">
            <v>0</v>
          </cell>
          <cell r="I983">
            <v>21922.5</v>
          </cell>
        </row>
        <row r="984">
          <cell r="A984" t="str">
            <v>LOCAL CONVEYANCE - FABRICATION</v>
          </cell>
          <cell r="B984">
            <v>1945</v>
          </cell>
          <cell r="D984">
            <v>1945</v>
          </cell>
          <cell r="E984">
            <v>0</v>
          </cell>
          <cell r="F984">
            <v>0</v>
          </cell>
          <cell r="G984">
            <v>1945</v>
          </cell>
          <cell r="H984">
            <v>0</v>
          </cell>
          <cell r="I984">
            <v>1945</v>
          </cell>
        </row>
        <row r="985">
          <cell r="A985" t="str">
            <v>LOCAL CONVEYANCE  - FINANCE</v>
          </cell>
          <cell r="B985">
            <v>20214</v>
          </cell>
          <cell r="D985">
            <v>20214</v>
          </cell>
          <cell r="E985">
            <v>0</v>
          </cell>
          <cell r="F985">
            <v>0</v>
          </cell>
          <cell r="G985">
            <v>20214</v>
          </cell>
          <cell r="H985">
            <v>0</v>
          </cell>
          <cell r="I985">
            <v>20214</v>
          </cell>
        </row>
        <row r="986">
          <cell r="A986" t="str">
            <v>LOCAL CONVEYANCE - INDUSTRIAL ENGG.</v>
          </cell>
          <cell r="B986">
            <v>4054</v>
          </cell>
          <cell r="D986">
            <v>4054</v>
          </cell>
          <cell r="E986">
            <v>0</v>
          </cell>
          <cell r="F986">
            <v>0</v>
          </cell>
          <cell r="G986">
            <v>4054</v>
          </cell>
          <cell r="H986">
            <v>0</v>
          </cell>
          <cell r="I986">
            <v>4054</v>
          </cell>
        </row>
        <row r="987">
          <cell r="A987" t="str">
            <v>LOCAL CONVEYANCE - MAINTENANCE</v>
          </cell>
          <cell r="B987">
            <v>3005</v>
          </cell>
          <cell r="D987">
            <v>3005</v>
          </cell>
          <cell r="E987">
            <v>0</v>
          </cell>
          <cell r="F987">
            <v>0</v>
          </cell>
          <cell r="G987">
            <v>3005</v>
          </cell>
          <cell r="H987">
            <v>0</v>
          </cell>
          <cell r="I987">
            <v>3005</v>
          </cell>
        </row>
        <row r="988">
          <cell r="A988" t="str">
            <v>LOCAL CONVEYANCE - PAINT SHOP</v>
          </cell>
          <cell r="B988">
            <v>643</v>
          </cell>
          <cell r="D988">
            <v>643</v>
          </cell>
          <cell r="E988">
            <v>0</v>
          </cell>
          <cell r="F988">
            <v>0</v>
          </cell>
          <cell r="G988">
            <v>643</v>
          </cell>
          <cell r="H988">
            <v>0</v>
          </cell>
          <cell r="I988">
            <v>643</v>
          </cell>
        </row>
        <row r="989">
          <cell r="A989" t="str">
            <v>LOCAL CONVEYANCE  - PERSONNEL</v>
          </cell>
          <cell r="B989">
            <v>18252</v>
          </cell>
          <cell r="D989">
            <v>18252</v>
          </cell>
          <cell r="E989">
            <v>0</v>
          </cell>
          <cell r="F989">
            <v>0</v>
          </cell>
          <cell r="G989">
            <v>18252</v>
          </cell>
          <cell r="H989">
            <v>0</v>
          </cell>
          <cell r="I989">
            <v>18252</v>
          </cell>
        </row>
        <row r="990">
          <cell r="A990" t="str">
            <v>LOCAL CONVEYANCE - PPC</v>
          </cell>
          <cell r="B990">
            <v>159</v>
          </cell>
          <cell r="D990">
            <v>159</v>
          </cell>
          <cell r="E990">
            <v>0</v>
          </cell>
          <cell r="F990">
            <v>0</v>
          </cell>
          <cell r="G990">
            <v>159</v>
          </cell>
          <cell r="H990">
            <v>0</v>
          </cell>
          <cell r="I990">
            <v>159</v>
          </cell>
        </row>
        <row r="991">
          <cell r="A991" t="str">
            <v>LOCAL CONVEYANCE - PURCHASE</v>
          </cell>
          <cell r="B991">
            <v>30307</v>
          </cell>
          <cell r="D991">
            <v>30307</v>
          </cell>
          <cell r="E991">
            <v>0</v>
          </cell>
          <cell r="F991">
            <v>0</v>
          </cell>
          <cell r="G991">
            <v>30307</v>
          </cell>
          <cell r="H991">
            <v>0</v>
          </cell>
          <cell r="I991">
            <v>30307</v>
          </cell>
        </row>
        <row r="992">
          <cell r="A992" t="str">
            <v>LOCAL CONVEYANCE -  QUALITY</v>
          </cell>
          <cell r="B992">
            <v>2024</v>
          </cell>
          <cell r="D992">
            <v>2024</v>
          </cell>
          <cell r="E992">
            <v>0</v>
          </cell>
          <cell r="F992">
            <v>0</v>
          </cell>
          <cell r="G992">
            <v>2024</v>
          </cell>
          <cell r="H992">
            <v>0</v>
          </cell>
          <cell r="I992">
            <v>2024</v>
          </cell>
        </row>
        <row r="993">
          <cell r="A993" t="str">
            <v>LOCAL CONVEYANCE - STORES</v>
          </cell>
          <cell r="B993">
            <v>400</v>
          </cell>
          <cell r="D993">
            <v>400</v>
          </cell>
          <cell r="E993">
            <v>0</v>
          </cell>
          <cell r="F993">
            <v>0</v>
          </cell>
          <cell r="G993">
            <v>400</v>
          </cell>
          <cell r="H993">
            <v>0</v>
          </cell>
          <cell r="I993">
            <v>400</v>
          </cell>
        </row>
        <row r="994">
          <cell r="A994" t="str">
            <v>LOCAL CONVEYANCE - SYSTEMS</v>
          </cell>
          <cell r="B994">
            <v>1504</v>
          </cell>
          <cell r="D994">
            <v>1504</v>
          </cell>
          <cell r="E994">
            <v>0</v>
          </cell>
          <cell r="F994">
            <v>0</v>
          </cell>
          <cell r="G994">
            <v>1504</v>
          </cell>
          <cell r="H994">
            <v>0</v>
          </cell>
          <cell r="I994">
            <v>1504</v>
          </cell>
        </row>
        <row r="995">
          <cell r="A995" t="str">
            <v>LOCAL CONVEYANCE</v>
          </cell>
          <cell r="C995">
            <v>5218</v>
          </cell>
          <cell r="D995">
            <v>5218</v>
          </cell>
          <cell r="E995">
            <v>0</v>
          </cell>
          <cell r="F995">
            <v>0</v>
          </cell>
          <cell r="G995">
            <v>0</v>
          </cell>
          <cell r="H995">
            <v>5218</v>
          </cell>
          <cell r="I995">
            <v>5218</v>
          </cell>
        </row>
        <row r="996">
          <cell r="A996" t="str">
            <v>TRAVEL DOMESTIC</v>
          </cell>
          <cell r="C996">
            <v>205468.75</v>
          </cell>
          <cell r="D996">
            <v>205468.75</v>
          </cell>
          <cell r="E996">
            <v>0</v>
          </cell>
          <cell r="F996">
            <v>0</v>
          </cell>
          <cell r="G996">
            <v>0</v>
          </cell>
          <cell r="H996">
            <v>205468.75</v>
          </cell>
          <cell r="I996">
            <v>205468.75</v>
          </cell>
        </row>
        <row r="997">
          <cell r="A997" t="str">
            <v>TRAVEL DOMESTIC - ASSLY</v>
          </cell>
          <cell r="B997">
            <v>3876</v>
          </cell>
          <cell r="D997">
            <v>3876</v>
          </cell>
          <cell r="E997">
            <v>0</v>
          </cell>
          <cell r="F997">
            <v>0</v>
          </cell>
          <cell r="G997">
            <v>3876</v>
          </cell>
          <cell r="H997">
            <v>0</v>
          </cell>
          <cell r="I997">
            <v>3876</v>
          </cell>
        </row>
        <row r="998">
          <cell r="A998" t="str">
            <v>TRAVEL DOMESTIC - CURR. PRODUCT ENGG.</v>
          </cell>
          <cell r="B998">
            <v>836781</v>
          </cell>
          <cell r="D998">
            <v>836781</v>
          </cell>
          <cell r="E998">
            <v>-88877</v>
          </cell>
          <cell r="F998">
            <v>0</v>
          </cell>
          <cell r="G998">
            <v>747904</v>
          </cell>
          <cell r="H998">
            <v>0</v>
          </cell>
          <cell r="I998">
            <v>747904</v>
          </cell>
        </row>
        <row r="999">
          <cell r="A999" t="str">
            <v>TRAVEL DOMESTIC - ED</v>
          </cell>
          <cell r="B999">
            <v>174849.48</v>
          </cell>
          <cell r="D999">
            <v>174849.48</v>
          </cell>
          <cell r="E999">
            <v>6307.5</v>
          </cell>
          <cell r="F999">
            <v>0</v>
          </cell>
          <cell r="G999">
            <v>181156.98</v>
          </cell>
          <cell r="H999">
            <v>0</v>
          </cell>
          <cell r="I999">
            <v>181156.98</v>
          </cell>
        </row>
        <row r="1000">
          <cell r="A1000" t="str">
            <v>TRAVEL DOMESTIC - MAGT. ENGG.</v>
          </cell>
          <cell r="B1000">
            <v>88257</v>
          </cell>
          <cell r="D1000">
            <v>88257</v>
          </cell>
          <cell r="E1000">
            <v>0</v>
          </cell>
          <cell r="F1000">
            <v>0</v>
          </cell>
          <cell r="G1000">
            <v>88257</v>
          </cell>
          <cell r="H1000">
            <v>0</v>
          </cell>
          <cell r="I1000">
            <v>88257</v>
          </cell>
        </row>
        <row r="1001">
          <cell r="A1001" t="str">
            <v>TRAVEL DOMESTIC - MANF. MAGT</v>
          </cell>
          <cell r="B1001">
            <v>55434</v>
          </cell>
          <cell r="D1001">
            <v>55434</v>
          </cell>
          <cell r="E1001">
            <v>0</v>
          </cell>
          <cell r="F1001">
            <v>0</v>
          </cell>
          <cell r="G1001">
            <v>55434</v>
          </cell>
          <cell r="H1001">
            <v>0</v>
          </cell>
          <cell r="I1001">
            <v>55434</v>
          </cell>
        </row>
        <row r="1002">
          <cell r="A1002" t="str">
            <v>TRAVEL DOMESTIC - NEW PROJECTS</v>
          </cell>
          <cell r="B1002">
            <v>1113</v>
          </cell>
          <cell r="D1002">
            <v>1113</v>
          </cell>
          <cell r="E1002">
            <v>0</v>
          </cell>
          <cell r="F1002">
            <v>0</v>
          </cell>
          <cell r="G1002">
            <v>1113</v>
          </cell>
          <cell r="H1002">
            <v>0</v>
          </cell>
          <cell r="I1002">
            <v>1113</v>
          </cell>
        </row>
        <row r="1003">
          <cell r="A1003" t="str">
            <v>TRAVEL DOMESTIC - PERSONNEL</v>
          </cell>
          <cell r="B1003">
            <v>24238</v>
          </cell>
          <cell r="D1003">
            <v>24238</v>
          </cell>
          <cell r="E1003">
            <v>0</v>
          </cell>
          <cell r="F1003">
            <v>0</v>
          </cell>
          <cell r="G1003">
            <v>24238</v>
          </cell>
          <cell r="H1003">
            <v>0</v>
          </cell>
          <cell r="I1003">
            <v>24238</v>
          </cell>
        </row>
        <row r="1004">
          <cell r="A1004" t="str">
            <v>TRAVEL DOMESTIC - PURCHASE</v>
          </cell>
          <cell r="B1004">
            <v>25453</v>
          </cell>
          <cell r="D1004">
            <v>25453</v>
          </cell>
          <cell r="E1004">
            <v>0</v>
          </cell>
          <cell r="F1004">
            <v>0</v>
          </cell>
          <cell r="G1004">
            <v>25453</v>
          </cell>
          <cell r="H1004">
            <v>0</v>
          </cell>
          <cell r="I1004">
            <v>25453</v>
          </cell>
        </row>
        <row r="1005">
          <cell r="A1005" t="str">
            <v>TRAVEL DOMESTIC - QUALITY</v>
          </cell>
          <cell r="B1005">
            <v>20493</v>
          </cell>
          <cell r="D1005">
            <v>20493</v>
          </cell>
          <cell r="E1005">
            <v>0</v>
          </cell>
          <cell r="F1005">
            <v>0</v>
          </cell>
          <cell r="G1005">
            <v>20493</v>
          </cell>
          <cell r="H1005">
            <v>0</v>
          </cell>
          <cell r="I1005">
            <v>20493</v>
          </cell>
        </row>
        <row r="1006">
          <cell r="A1006" t="str">
            <v>TRAVEL DOMESTIC - RECOVERABLE</v>
          </cell>
          <cell r="B1006">
            <v>-60800</v>
          </cell>
          <cell r="D1006">
            <v>-60800</v>
          </cell>
          <cell r="E1006">
            <v>0</v>
          </cell>
          <cell r="F1006">
            <v>0</v>
          </cell>
          <cell r="G1006">
            <v>-60800</v>
          </cell>
          <cell r="H1006">
            <v>0</v>
          </cell>
          <cell r="I1006">
            <v>-60800</v>
          </cell>
        </row>
        <row r="1007">
          <cell r="A1007" t="str">
            <v>TRAVEL DOMESTIC - STORES</v>
          </cell>
          <cell r="B1007">
            <v>21556</v>
          </cell>
          <cell r="D1007">
            <v>21556</v>
          </cell>
          <cell r="E1007">
            <v>0</v>
          </cell>
          <cell r="F1007">
            <v>0</v>
          </cell>
          <cell r="G1007">
            <v>21556</v>
          </cell>
          <cell r="H1007">
            <v>0</v>
          </cell>
          <cell r="I1007">
            <v>21556</v>
          </cell>
        </row>
        <row r="1008">
          <cell r="A1008" t="str">
            <v>TRAVEL DOMESTIC - SYSTEMS</v>
          </cell>
          <cell r="B1008">
            <v>2958</v>
          </cell>
          <cell r="D1008">
            <v>2958</v>
          </cell>
          <cell r="E1008">
            <v>0</v>
          </cell>
          <cell r="F1008">
            <v>0</v>
          </cell>
          <cell r="G1008">
            <v>2958</v>
          </cell>
          <cell r="H1008">
            <v>0</v>
          </cell>
          <cell r="I1008">
            <v>2958</v>
          </cell>
        </row>
        <row r="1009">
          <cell r="A1009" t="str">
            <v>TRAVEL DOMEST - MATERIAL MAGT.</v>
          </cell>
          <cell r="B1009">
            <v>52383</v>
          </cell>
          <cell r="D1009">
            <v>52383</v>
          </cell>
          <cell r="E1009">
            <v>0</v>
          </cell>
          <cell r="F1009">
            <v>0</v>
          </cell>
          <cell r="G1009">
            <v>52383</v>
          </cell>
          <cell r="H1009">
            <v>0</v>
          </cell>
          <cell r="I1009">
            <v>52383</v>
          </cell>
        </row>
        <row r="1010">
          <cell r="A1010" t="str">
            <v>FOREIGN TRAVELLING - ENGG.</v>
          </cell>
          <cell r="B1010">
            <v>223297.36</v>
          </cell>
          <cell r="D1010">
            <v>223297.36</v>
          </cell>
          <cell r="E1010">
            <v>0</v>
          </cell>
          <cell r="F1010">
            <v>0</v>
          </cell>
          <cell r="G1010">
            <v>223297.36</v>
          </cell>
          <cell r="H1010">
            <v>0</v>
          </cell>
          <cell r="I1010">
            <v>223297.36</v>
          </cell>
        </row>
        <row r="1011">
          <cell r="A1011" t="str">
            <v>FOREIGN TRAVELLING - NEW PROJECTS</v>
          </cell>
          <cell r="B1011">
            <v>0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</row>
        <row r="1012">
          <cell r="A1012" t="str">
            <v>TRAVEL OVERSEAS - ED</v>
          </cell>
          <cell r="B1012">
            <v>466977.9</v>
          </cell>
          <cell r="D1012">
            <v>466977.9</v>
          </cell>
          <cell r="E1012">
            <v>0</v>
          </cell>
          <cell r="F1012">
            <v>0</v>
          </cell>
          <cell r="G1012">
            <v>466977.9</v>
          </cell>
          <cell r="H1012">
            <v>0</v>
          </cell>
          <cell r="I1012">
            <v>466977.9</v>
          </cell>
        </row>
        <row r="1013">
          <cell r="A1013" t="str">
            <v>VEHICLE  EXP - AMBULANCE</v>
          </cell>
          <cell r="B1013">
            <v>5015</v>
          </cell>
          <cell r="D1013">
            <v>5015</v>
          </cell>
          <cell r="E1013">
            <v>0</v>
          </cell>
          <cell r="F1013">
            <v>0</v>
          </cell>
          <cell r="G1013">
            <v>5015</v>
          </cell>
          <cell r="H1013">
            <v>0</v>
          </cell>
          <cell r="I1013">
            <v>5015</v>
          </cell>
        </row>
        <row r="1014">
          <cell r="A1014" t="str">
            <v>VEHICLE EXP. (CIELO) - EX. DIRECTOR</v>
          </cell>
          <cell r="B1014">
            <v>59767.3</v>
          </cell>
          <cell r="D1014">
            <v>59767.3</v>
          </cell>
          <cell r="E1014">
            <v>0</v>
          </cell>
          <cell r="F1014">
            <v>0</v>
          </cell>
          <cell r="G1014">
            <v>59767.3</v>
          </cell>
          <cell r="H1014">
            <v>0</v>
          </cell>
          <cell r="I1014">
            <v>59767.3</v>
          </cell>
        </row>
        <row r="1015">
          <cell r="A1015" t="str">
            <v>VEHICLE EXP. - DIRECTORS</v>
          </cell>
          <cell r="B1015">
            <v>3600</v>
          </cell>
          <cell r="D1015">
            <v>3600</v>
          </cell>
          <cell r="E1015">
            <v>0</v>
          </cell>
          <cell r="F1015">
            <v>0</v>
          </cell>
          <cell r="G1015">
            <v>3600</v>
          </cell>
          <cell r="H1015">
            <v>0</v>
          </cell>
          <cell r="I1015">
            <v>3600</v>
          </cell>
        </row>
        <row r="1016">
          <cell r="A1016" t="str">
            <v>VEHICLE EXP - ESTEEM MANG. ENGG</v>
          </cell>
          <cell r="B1016">
            <v>27341</v>
          </cell>
          <cell r="D1016">
            <v>27341</v>
          </cell>
          <cell r="E1016">
            <v>-26190</v>
          </cell>
          <cell r="F1016">
            <v>0</v>
          </cell>
          <cell r="G1016">
            <v>1151</v>
          </cell>
          <cell r="H1016">
            <v>0</v>
          </cell>
          <cell r="I1016">
            <v>1151</v>
          </cell>
        </row>
        <row r="1017">
          <cell r="A1017" t="str">
            <v>VEHICLE EXP. (MITSUBISHI LANCER)</v>
          </cell>
          <cell r="B1017">
            <v>59634.3</v>
          </cell>
          <cell r="D1017">
            <v>59634.3</v>
          </cell>
          <cell r="E1017">
            <v>14228.26</v>
          </cell>
          <cell r="F1017">
            <v>0</v>
          </cell>
          <cell r="G1017">
            <v>73862.559999999998</v>
          </cell>
          <cell r="H1017">
            <v>0</v>
          </cell>
          <cell r="I1017">
            <v>73862.559999999998</v>
          </cell>
        </row>
        <row r="1018">
          <cell r="A1018" t="str">
            <v>VEHICLE EXP. (MR V. KALRA) MFG. MGT</v>
          </cell>
          <cell r="B1018">
            <v>7107</v>
          </cell>
          <cell r="D1018">
            <v>7107</v>
          </cell>
          <cell r="E1018">
            <v>0</v>
          </cell>
          <cell r="F1018">
            <v>0</v>
          </cell>
          <cell r="G1018">
            <v>7107</v>
          </cell>
          <cell r="H1018">
            <v>0</v>
          </cell>
          <cell r="I1018">
            <v>7107</v>
          </cell>
        </row>
        <row r="1019">
          <cell r="A1019" t="str">
            <v>VEHICLE EXP. (SANTRO) - S. BABU</v>
          </cell>
          <cell r="B1019">
            <v>33541</v>
          </cell>
          <cell r="D1019">
            <v>33541</v>
          </cell>
          <cell r="E1019">
            <v>0</v>
          </cell>
          <cell r="F1019">
            <v>0</v>
          </cell>
          <cell r="G1019">
            <v>33541</v>
          </cell>
          <cell r="H1019">
            <v>0</v>
          </cell>
          <cell r="I1019">
            <v>33541</v>
          </cell>
        </row>
        <row r="1020">
          <cell r="A1020" t="str">
            <v>VEHICLE EXP -SKC - MAGT ENGG</v>
          </cell>
          <cell r="B1020">
            <v>4620</v>
          </cell>
          <cell r="D1020">
            <v>4620</v>
          </cell>
          <cell r="E1020">
            <v>0</v>
          </cell>
          <cell r="F1020">
            <v>0</v>
          </cell>
          <cell r="G1020">
            <v>4620</v>
          </cell>
          <cell r="H1020">
            <v>0</v>
          </cell>
          <cell r="I1020">
            <v>4620</v>
          </cell>
        </row>
        <row r="1021">
          <cell r="A1021" t="str">
            <v>VEHICLE EXPENSES</v>
          </cell>
          <cell r="C1021">
            <v>110</v>
          </cell>
          <cell r="D1021">
            <v>110</v>
          </cell>
          <cell r="E1021">
            <v>0</v>
          </cell>
          <cell r="F1021">
            <v>0</v>
          </cell>
          <cell r="G1021">
            <v>0</v>
          </cell>
          <cell r="H1021">
            <v>110</v>
          </cell>
          <cell r="I1021">
            <v>110</v>
          </cell>
        </row>
        <row r="1022">
          <cell r="A1022" t="str">
            <v>VEHICLE EXP.(Y.AROA) MAGT. MATERIALS</v>
          </cell>
          <cell r="B1022">
            <v>6629</v>
          </cell>
          <cell r="D1022">
            <v>6629</v>
          </cell>
          <cell r="E1022">
            <v>0</v>
          </cell>
          <cell r="F1022">
            <v>0</v>
          </cell>
          <cell r="G1022">
            <v>6629</v>
          </cell>
          <cell r="H1022">
            <v>0</v>
          </cell>
          <cell r="I1022">
            <v>6629</v>
          </cell>
        </row>
        <row r="1023">
          <cell r="A1023" t="str">
            <v>TRANS GLOBAL TRAVEL SERVICE</v>
          </cell>
          <cell r="D1023">
            <v>0</v>
          </cell>
          <cell r="E1023">
            <v>-6307.5</v>
          </cell>
          <cell r="F1023">
            <v>0</v>
          </cell>
          <cell r="G1023">
            <v>-6307.5</v>
          </cell>
          <cell r="H1023">
            <v>0</v>
          </cell>
          <cell r="I1023">
            <v>-6307.5</v>
          </cell>
        </row>
        <row r="1024">
          <cell r="A1024" t="str">
            <v>ESCORTS AAMD ( WARRANTY)</v>
          </cell>
          <cell r="D1024">
            <v>0</v>
          </cell>
          <cell r="E1024">
            <v>-101144.88</v>
          </cell>
          <cell r="F1024">
            <v>0</v>
          </cell>
          <cell r="G1024">
            <v>-101144.88</v>
          </cell>
          <cell r="H1024">
            <v>0</v>
          </cell>
          <cell r="I1024">
            <v>-101144.88</v>
          </cell>
        </row>
        <row r="1025">
          <cell r="A1025" t="str">
            <v>ADVANCE RECOV.-MITSUI &amp; CO.</v>
          </cell>
          <cell r="D1025">
            <v>0</v>
          </cell>
          <cell r="E1025">
            <v>345943.2</v>
          </cell>
          <cell r="F1025">
            <v>0</v>
          </cell>
          <cell r="G1025">
            <v>345943.2</v>
          </cell>
          <cell r="H1025">
            <v>0</v>
          </cell>
          <cell r="I1025">
            <v>345943.2</v>
          </cell>
        </row>
        <row r="1026">
          <cell r="A1026" t="str">
            <v>BALANCES WRITTEN BACK</v>
          </cell>
          <cell r="D1026">
            <v>0</v>
          </cell>
          <cell r="E1026">
            <v>-600326.52</v>
          </cell>
          <cell r="F1026">
            <v>0</v>
          </cell>
          <cell r="G1026">
            <v>-600326.52</v>
          </cell>
          <cell r="H1026">
            <v>0</v>
          </cell>
          <cell r="I1026">
            <v>-600326.52</v>
          </cell>
        </row>
        <row r="1027">
          <cell r="A1027" t="str">
            <v>PRIOR PERIOD INCOME</v>
          </cell>
          <cell r="D1027">
            <v>0</v>
          </cell>
          <cell r="E1027">
            <v>-69677</v>
          </cell>
          <cell r="F1027">
            <v>0</v>
          </cell>
          <cell r="G1027">
            <v>-69677</v>
          </cell>
          <cell r="H1027">
            <v>0</v>
          </cell>
          <cell r="I1027">
            <v>-69677</v>
          </cell>
        </row>
        <row r="1028">
          <cell r="A1028" t="str">
            <v>FOREIGN EXCHANGE LOSS &amp; GAIN</v>
          </cell>
          <cell r="D1028">
            <v>0</v>
          </cell>
          <cell r="E1028">
            <v>113821.45</v>
          </cell>
          <cell r="F1028">
            <v>0</v>
          </cell>
          <cell r="G1028">
            <v>113821.45</v>
          </cell>
          <cell r="H1028">
            <v>0</v>
          </cell>
          <cell r="I1028">
            <v>113821.45</v>
          </cell>
        </row>
        <row r="1029">
          <cell r="A1029" t="str">
            <v>PRIOR PERIOD EXPENSES</v>
          </cell>
          <cell r="D1029">
            <v>0</v>
          </cell>
          <cell r="E1029">
            <v>48318.5</v>
          </cell>
          <cell r="F1029">
            <v>0</v>
          </cell>
          <cell r="G1029">
            <v>48318.5</v>
          </cell>
          <cell r="H1029">
            <v>0</v>
          </cell>
          <cell r="I1029">
            <v>48318.5</v>
          </cell>
        </row>
        <row r="1030">
          <cell r="A1030" t="str">
            <v>RATES &amp; TAXES</v>
          </cell>
          <cell r="D1030">
            <v>0</v>
          </cell>
          <cell r="E1030">
            <v>10900</v>
          </cell>
          <cell r="F1030">
            <v>0</v>
          </cell>
          <cell r="G1030">
            <v>10900</v>
          </cell>
          <cell r="H1030">
            <v>0</v>
          </cell>
          <cell r="I1030">
            <v>10900</v>
          </cell>
        </row>
        <row r="1032">
          <cell r="B1032">
            <v>4.9491063691675663E-8</v>
          </cell>
          <cell r="C1032">
            <v>5.5588316172361374E-9</v>
          </cell>
          <cell r="D1032">
            <v>3.5521225072443485E-8</v>
          </cell>
          <cell r="E1032">
            <v>-4.5547494664788246E-9</v>
          </cell>
          <cell r="F1032">
            <v>-0.30000000004656613</v>
          </cell>
          <cell r="G1032">
            <v>1.0278017725795507E-7</v>
          </cell>
          <cell r="H1032">
            <v>-0.29999999891151674</v>
          </cell>
          <cell r="I1032">
            <v>-0.29999991566000972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2)"/>
      <sheetName val="Sheet2"/>
      <sheetName val="Sheet1"/>
      <sheetName val="定期船03760K00721実績"/>
      <sheetName val="定期船03760K00721外装見積"/>
      <sheetName val="定期船03760K00721一部メーカー外装見積 (2)"/>
      <sheetName val="定期船　個内装内装m3"/>
      <sheetName val="定期船　個内装内装m3メーカー使用"/>
      <sheetName val="資材規格リスト(単価確認）"/>
      <sheetName val="原紙"/>
      <sheetName val="(1)"/>
      <sheetName val="(2)"/>
      <sheetName val="(3)"/>
      <sheetName val="(4)"/>
      <sheetName val="(5)"/>
      <sheetName val="(6)"/>
      <sheetName val="(7)"/>
      <sheetName val="(8)"/>
      <sheetName val="(9)"/>
      <sheetName val="(10)"/>
      <sheetName val="(11)"/>
      <sheetName val="(12)"/>
      <sheetName val="(13)"/>
      <sheetName val="(14)"/>
      <sheetName val="(15)"/>
      <sheetName val="(16)"/>
      <sheetName val="(17)"/>
      <sheetName val="(18)"/>
      <sheetName val="(19)"/>
      <sheetName val="(20)"/>
      <sheetName val="(21)"/>
      <sheetName val="(22)"/>
      <sheetName val="(23)"/>
      <sheetName val="(24)"/>
      <sheetName val="(25)"/>
      <sheetName val="定期船リスト MAS"/>
      <sheetName val="#REF"/>
      <sheetName val="tb"/>
      <sheetName val="Sheet1 (2)"/>
      <sheetName val="第2 回目ＫＤ定期船部品表1（FOR　UK）"/>
      <sheetName val="SRP FH"/>
      <sheetName val="ctTBA"/>
      <sheetName val="ﾊﾟｯｷﾝｸﾞYDB-80728-1"/>
      <sheetName val="Sheet2_(2)1"/>
      <sheetName val="定期船03760K00721一部メーカー外装見積_(2)1"/>
      <sheetName val="定期船リスト_MAS1"/>
      <sheetName val="Sheet1_(2)1"/>
      <sheetName val="第2_回目ＫＤ定期船部品表1（FOR　UK）1"/>
      <sheetName val="Sheet2_(2)"/>
      <sheetName val="定期船03760K00721一部メーカー外装見積_(2)"/>
      <sheetName val="定期船リスト_MAS"/>
      <sheetName val="Sheet1_(2)"/>
      <sheetName val="第2_回目ＫＤ定期船部品表1（FOR　UK）"/>
      <sheetName val="A"/>
      <sheetName val="全体ｸﾞﾗﾌ"/>
      <sheetName val="Data Lists2"/>
      <sheetName val="Materials preparing"/>
      <sheetName val="Mod Content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1">
          <cell r="B101" t="str">
            <v>CB149</v>
          </cell>
          <cell r="C101" t="str">
            <v>ケース段パット（K5SAF）</v>
          </cell>
          <cell r="D101">
            <v>1410</v>
          </cell>
          <cell r="E101">
            <v>1080</v>
          </cell>
          <cell r="F101">
            <v>5</v>
          </cell>
          <cell r="G101">
            <v>105</v>
          </cell>
          <cell r="H101">
            <v>101.94174757281553</v>
          </cell>
        </row>
        <row r="102">
          <cell r="B102" t="str">
            <v>CB154</v>
          </cell>
          <cell r="C102" t="str">
            <v>ケース段パット（K5SAF）</v>
          </cell>
          <cell r="D102">
            <v>1430</v>
          </cell>
          <cell r="E102">
            <v>1020</v>
          </cell>
          <cell r="F102">
            <v>5</v>
          </cell>
          <cell r="G102">
            <v>100</v>
          </cell>
          <cell r="H102">
            <v>97.087378640776691</v>
          </cell>
        </row>
        <row r="103">
          <cell r="B103" t="str">
            <v>CB158</v>
          </cell>
          <cell r="C103" t="str">
            <v>ケース段パット（K5SAF）</v>
          </cell>
          <cell r="D103">
            <v>2220</v>
          </cell>
          <cell r="E103">
            <v>1420</v>
          </cell>
          <cell r="F103">
            <v>5</v>
          </cell>
          <cell r="G103">
            <v>210</v>
          </cell>
          <cell r="H103">
            <v>203.88349514563106</v>
          </cell>
        </row>
        <row r="104">
          <cell r="B104" t="str">
            <v>CB167</v>
          </cell>
          <cell r="C104" t="str">
            <v>ケース段パット（K5SAF）</v>
          </cell>
          <cell r="D104">
            <v>2220</v>
          </cell>
          <cell r="E104">
            <v>1020</v>
          </cell>
          <cell r="F104">
            <v>5</v>
          </cell>
          <cell r="G104">
            <v>155</v>
          </cell>
          <cell r="H104">
            <v>150.48543689320388</v>
          </cell>
        </row>
        <row r="105">
          <cell r="B105" t="str">
            <v>ES001</v>
          </cell>
          <cell r="C105" t="str">
            <v>セイデン防止シート</v>
          </cell>
          <cell r="D105">
            <v>1300</v>
          </cell>
          <cell r="E105">
            <v>1100</v>
          </cell>
          <cell r="F105">
            <v>0.1</v>
          </cell>
          <cell r="G105">
            <v>52.85</v>
          </cell>
          <cell r="H105">
            <v>51.310679611650485</v>
          </cell>
        </row>
        <row r="106">
          <cell r="B106" t="str">
            <v>IAS3A</v>
          </cell>
          <cell r="C106" t="str">
            <v>ポリ袋</v>
          </cell>
          <cell r="D106">
            <v>220</v>
          </cell>
          <cell r="E106">
            <v>340</v>
          </cell>
          <cell r="F106">
            <v>0.04</v>
          </cell>
          <cell r="G106">
            <v>1.79</v>
          </cell>
          <cell r="H106">
            <v>1.7378640776699028</v>
          </cell>
          <cell r="I106">
            <v>103</v>
          </cell>
        </row>
        <row r="107">
          <cell r="B107" t="str">
            <v>IAS3B</v>
          </cell>
          <cell r="C107" t="str">
            <v>ポリ袋</v>
          </cell>
          <cell r="D107">
            <v>220</v>
          </cell>
          <cell r="E107">
            <v>340</v>
          </cell>
          <cell r="F107">
            <v>0.08</v>
          </cell>
          <cell r="G107">
            <v>3.58</v>
          </cell>
          <cell r="H107">
            <v>3.4757281553398056</v>
          </cell>
          <cell r="I107">
            <v>103</v>
          </cell>
        </row>
        <row r="108">
          <cell r="B108" t="str">
            <v>IAS5A</v>
          </cell>
          <cell r="C108" t="str">
            <v>ポリ袋</v>
          </cell>
          <cell r="D108">
            <v>370</v>
          </cell>
          <cell r="E108">
            <v>560</v>
          </cell>
          <cell r="F108">
            <v>0.04</v>
          </cell>
          <cell r="G108">
            <v>4.51</v>
          </cell>
          <cell r="H108">
            <v>4.3786407766990285</v>
          </cell>
          <cell r="I108">
            <v>124</v>
          </cell>
        </row>
        <row r="109">
          <cell r="B109" t="str">
            <v>IAS6A</v>
          </cell>
          <cell r="C109" t="str">
            <v>ポリ袋</v>
          </cell>
          <cell r="D109">
            <v>480</v>
          </cell>
          <cell r="E109">
            <v>720</v>
          </cell>
          <cell r="F109">
            <v>0.04</v>
          </cell>
          <cell r="G109">
            <v>7.27</v>
          </cell>
          <cell r="H109">
            <v>7.0582524271844651</v>
          </cell>
          <cell r="I109">
            <v>124</v>
          </cell>
        </row>
        <row r="110">
          <cell r="B110" t="str">
            <v>IAS7A</v>
          </cell>
          <cell r="C110" t="str">
            <v>ポリ袋</v>
          </cell>
          <cell r="D110">
            <v>620</v>
          </cell>
          <cell r="E110">
            <v>930</v>
          </cell>
          <cell r="F110">
            <v>0.04</v>
          </cell>
          <cell r="G110">
            <v>11.79</v>
          </cell>
          <cell r="H110">
            <v>11.446601941747572</v>
          </cell>
          <cell r="I110">
            <v>124</v>
          </cell>
        </row>
        <row r="111">
          <cell r="B111" t="str">
            <v>IAS7B</v>
          </cell>
          <cell r="C111" t="str">
            <v>ポリ袋</v>
          </cell>
          <cell r="D111">
            <v>620</v>
          </cell>
          <cell r="E111">
            <v>930</v>
          </cell>
          <cell r="F111">
            <v>0.08</v>
          </cell>
          <cell r="G111">
            <v>22.45</v>
          </cell>
          <cell r="H111">
            <v>21.796116504854368</v>
          </cell>
          <cell r="I111">
            <v>124</v>
          </cell>
        </row>
        <row r="112">
          <cell r="B112" t="str">
            <v>IAS8A</v>
          </cell>
          <cell r="C112" t="str">
            <v>ポリ袋</v>
          </cell>
          <cell r="D112">
            <v>800</v>
          </cell>
          <cell r="E112">
            <v>1200</v>
          </cell>
          <cell r="F112">
            <v>0.04</v>
          </cell>
          <cell r="G112">
            <v>19.5</v>
          </cell>
          <cell r="H112">
            <v>18.932038834951456</v>
          </cell>
          <cell r="I112">
            <v>124</v>
          </cell>
        </row>
        <row r="113">
          <cell r="B113" t="str">
            <v>IAS8B</v>
          </cell>
          <cell r="C113" t="str">
            <v>ポリ袋</v>
          </cell>
          <cell r="D113">
            <v>800</v>
          </cell>
          <cell r="E113">
            <v>1200</v>
          </cell>
          <cell r="F113">
            <v>0.08</v>
          </cell>
          <cell r="G113">
            <v>36.950000000000003</v>
          </cell>
          <cell r="H113">
            <v>35.873786407766993</v>
          </cell>
          <cell r="I113">
            <v>124</v>
          </cell>
        </row>
        <row r="114">
          <cell r="B114" t="str">
            <v>MC32B</v>
          </cell>
          <cell r="C114" t="str">
            <v>ライトロンシート</v>
          </cell>
          <cell r="D114">
            <v>510</v>
          </cell>
          <cell r="E114">
            <v>340</v>
          </cell>
          <cell r="F114">
            <v>1</v>
          </cell>
          <cell r="G114">
            <v>4.5</v>
          </cell>
          <cell r="H114">
            <v>4.3689320388349513</v>
          </cell>
        </row>
        <row r="115">
          <cell r="B115" t="str">
            <v>MS111</v>
          </cell>
          <cell r="C115" t="str">
            <v>カートン（A式、材質Ｋ５ＳAF)</v>
          </cell>
          <cell r="D115">
            <v>170</v>
          </cell>
          <cell r="E115">
            <v>170</v>
          </cell>
          <cell r="F115">
            <v>50</v>
          </cell>
          <cell r="G115">
            <v>21</v>
          </cell>
          <cell r="H115">
            <v>20.388349514563107</v>
          </cell>
        </row>
        <row r="116">
          <cell r="B116" t="str">
            <v>MS112</v>
          </cell>
          <cell r="C116" t="str">
            <v>カートン（A式、材質Ｋ５ＳAF)</v>
          </cell>
          <cell r="D116">
            <v>170</v>
          </cell>
          <cell r="E116">
            <v>170</v>
          </cell>
          <cell r="F116">
            <v>100</v>
          </cell>
          <cell r="G116">
            <v>21</v>
          </cell>
          <cell r="H116">
            <v>20.388349514563107</v>
          </cell>
        </row>
        <row r="117">
          <cell r="B117" t="str">
            <v>MS212</v>
          </cell>
          <cell r="C117" t="str">
            <v>カートン（A式、材質Ｋ５ＳAF)</v>
          </cell>
          <cell r="D117">
            <v>340</v>
          </cell>
          <cell r="E117">
            <v>170</v>
          </cell>
          <cell r="F117">
            <v>100</v>
          </cell>
          <cell r="G117">
            <v>29</v>
          </cell>
          <cell r="H117">
            <v>28.155339805825243</v>
          </cell>
        </row>
        <row r="118">
          <cell r="B118" t="str">
            <v>MS213</v>
          </cell>
          <cell r="C118" t="str">
            <v>カートン（A式、材質Ｋ５ＳAF)</v>
          </cell>
          <cell r="D118">
            <v>340</v>
          </cell>
          <cell r="E118">
            <v>170</v>
          </cell>
          <cell r="F118">
            <v>150</v>
          </cell>
          <cell r="G118">
            <v>23</v>
          </cell>
          <cell r="H118">
            <v>22.33009708737864</v>
          </cell>
        </row>
        <row r="119">
          <cell r="B119" t="str">
            <v>MS214</v>
          </cell>
          <cell r="C119" t="str">
            <v>カートン（A式、材質Ｋ５ＳAF)</v>
          </cell>
          <cell r="D119">
            <v>340</v>
          </cell>
          <cell r="E119">
            <v>170</v>
          </cell>
          <cell r="F119">
            <v>200</v>
          </cell>
          <cell r="G119">
            <v>27</v>
          </cell>
          <cell r="H119">
            <v>26.21359223300971</v>
          </cell>
        </row>
        <row r="120">
          <cell r="B120" t="str">
            <v>MS222</v>
          </cell>
          <cell r="C120" t="str">
            <v>カートン（A式、材質Ｋ５ＳAF)</v>
          </cell>
          <cell r="D120">
            <v>340</v>
          </cell>
          <cell r="E120">
            <v>340</v>
          </cell>
          <cell r="F120">
            <v>100</v>
          </cell>
          <cell r="G120">
            <v>43</v>
          </cell>
          <cell r="H120">
            <v>41.747572815533978</v>
          </cell>
        </row>
        <row r="121">
          <cell r="B121" t="str">
            <v>MS223</v>
          </cell>
          <cell r="C121" t="str">
            <v>カートン（A式、材質Ｋ５ＳAF)</v>
          </cell>
          <cell r="D121">
            <v>340</v>
          </cell>
          <cell r="E121">
            <v>340</v>
          </cell>
          <cell r="F121">
            <v>150</v>
          </cell>
          <cell r="G121">
            <v>48</v>
          </cell>
          <cell r="H121">
            <v>46.601941747572816</v>
          </cell>
        </row>
        <row r="122">
          <cell r="B122" t="str">
            <v>MS224</v>
          </cell>
          <cell r="C122" t="str">
            <v>カートン（A式、材質Ｋ５ＳAF)</v>
          </cell>
          <cell r="D122">
            <v>340</v>
          </cell>
          <cell r="E122">
            <v>340</v>
          </cell>
          <cell r="F122">
            <v>200</v>
          </cell>
          <cell r="G122">
            <v>54</v>
          </cell>
          <cell r="H122">
            <v>52.427184466019419</v>
          </cell>
        </row>
        <row r="123">
          <cell r="B123" t="str">
            <v>MS322</v>
          </cell>
          <cell r="C123" t="str">
            <v>カートン（A式、材質Ｋ５ＳAF)</v>
          </cell>
          <cell r="D123">
            <v>510</v>
          </cell>
          <cell r="E123">
            <v>340</v>
          </cell>
          <cell r="F123">
            <v>100</v>
          </cell>
          <cell r="G123">
            <v>54</v>
          </cell>
          <cell r="H123">
            <v>52.427184466019419</v>
          </cell>
        </row>
        <row r="124">
          <cell r="B124" t="str">
            <v>MS323</v>
          </cell>
          <cell r="C124" t="str">
            <v>カートン（A式、材質Ｋ５ＳAF)</v>
          </cell>
          <cell r="D124">
            <v>510</v>
          </cell>
          <cell r="E124">
            <v>340</v>
          </cell>
          <cell r="F124">
            <v>150</v>
          </cell>
          <cell r="G124">
            <v>60</v>
          </cell>
          <cell r="H124">
            <v>58.252427184466015</v>
          </cell>
        </row>
        <row r="125">
          <cell r="B125" t="str">
            <v>MS324</v>
          </cell>
          <cell r="C125" t="str">
            <v>カートン（A式、材質Ｋ５ＳAF)</v>
          </cell>
          <cell r="D125">
            <v>510</v>
          </cell>
          <cell r="E125">
            <v>340</v>
          </cell>
          <cell r="F125">
            <v>200</v>
          </cell>
          <cell r="G125">
            <v>67</v>
          </cell>
          <cell r="H125">
            <v>65.048543689320383</v>
          </cell>
        </row>
        <row r="126">
          <cell r="B126" t="str">
            <v>MS325</v>
          </cell>
          <cell r="C126" t="str">
            <v>カートン（A式、材質Ｋ５ＳAF)</v>
          </cell>
          <cell r="D126">
            <v>510</v>
          </cell>
          <cell r="E126">
            <v>340</v>
          </cell>
          <cell r="F126">
            <v>250</v>
          </cell>
          <cell r="G126">
            <v>73</v>
          </cell>
          <cell r="H126">
            <v>70.873786407766985</v>
          </cell>
        </row>
        <row r="127">
          <cell r="B127" t="str">
            <v>MS326</v>
          </cell>
          <cell r="C127" t="str">
            <v>カートン（A式、材質Ｋ５ＳAF)</v>
          </cell>
          <cell r="D127">
            <v>510</v>
          </cell>
          <cell r="E127">
            <v>340</v>
          </cell>
          <cell r="F127">
            <v>300</v>
          </cell>
          <cell r="G127">
            <v>79</v>
          </cell>
          <cell r="H127">
            <v>76.699029126213588</v>
          </cell>
        </row>
        <row r="128">
          <cell r="B128" t="str">
            <v>MS327</v>
          </cell>
          <cell r="C128" t="str">
            <v>カートン（A式、材質Ｋ５ＳAF)</v>
          </cell>
          <cell r="D128">
            <v>510</v>
          </cell>
          <cell r="E128">
            <v>340</v>
          </cell>
          <cell r="F128">
            <v>350</v>
          </cell>
          <cell r="G128">
            <v>85</v>
          </cell>
          <cell r="H128">
            <v>82.524271844660191</v>
          </cell>
        </row>
        <row r="129">
          <cell r="B129" t="str">
            <v>MS434</v>
          </cell>
          <cell r="C129" t="str">
            <v>カートン（A式、材質Ｋ５ＳAF)</v>
          </cell>
          <cell r="D129">
            <v>680</v>
          </cell>
          <cell r="E129">
            <v>510</v>
          </cell>
          <cell r="F129">
            <v>200</v>
          </cell>
          <cell r="G129">
            <v>80</v>
          </cell>
          <cell r="H129">
            <v>77.669902912621353</v>
          </cell>
        </row>
        <row r="130">
          <cell r="B130" t="str">
            <v>MS437</v>
          </cell>
          <cell r="C130" t="str">
            <v>カートン（A式、材質Ｋ５ＳAF)</v>
          </cell>
          <cell r="D130">
            <v>680</v>
          </cell>
          <cell r="E130">
            <v>510</v>
          </cell>
          <cell r="F130">
            <v>350</v>
          </cell>
          <cell r="G130">
            <v>149</v>
          </cell>
          <cell r="H130">
            <v>144.66019417475727</v>
          </cell>
        </row>
        <row r="131">
          <cell r="B131" t="str">
            <v>PY002</v>
          </cell>
          <cell r="C131" t="str">
            <v>クロス袋</v>
          </cell>
          <cell r="D131">
            <v>360</v>
          </cell>
          <cell r="E131">
            <v>550</v>
          </cell>
          <cell r="F131">
            <v>150</v>
          </cell>
          <cell r="G131">
            <v>29</v>
          </cell>
          <cell r="H131">
            <v>28.155339805825243</v>
          </cell>
          <cell r="I131">
            <v>124</v>
          </cell>
        </row>
        <row r="132">
          <cell r="B132" t="str">
            <v>PY003</v>
          </cell>
          <cell r="C132" t="str">
            <v>クロス袋</v>
          </cell>
          <cell r="D132">
            <v>460</v>
          </cell>
          <cell r="E132">
            <v>650</v>
          </cell>
          <cell r="F132">
            <v>0.15</v>
          </cell>
          <cell r="G132">
            <v>40</v>
          </cell>
          <cell r="H132">
            <v>38.834951456310677</v>
          </cell>
          <cell r="I132">
            <v>124</v>
          </cell>
        </row>
        <row r="133">
          <cell r="B133" t="str">
            <v>TG01A</v>
          </cell>
          <cell r="C133" t="str">
            <v>輪ゴム＃１７０</v>
          </cell>
          <cell r="D133">
            <v>38</v>
          </cell>
          <cell r="E133">
            <v>3</v>
          </cell>
          <cell r="F133">
            <v>1</v>
          </cell>
          <cell r="G133">
            <v>0.55000000000000004</v>
          </cell>
          <cell r="H133">
            <v>0.53398058252427183</v>
          </cell>
        </row>
        <row r="134">
          <cell r="C134" t="str">
            <v>カートン（A式、材質Ｋ５ＳAF)</v>
          </cell>
          <cell r="D134">
            <v>690</v>
          </cell>
          <cell r="E134">
            <v>540</v>
          </cell>
          <cell r="F134">
            <v>200</v>
          </cell>
          <cell r="G134">
            <v>133</v>
          </cell>
          <cell r="H134">
            <v>129.126213592233</v>
          </cell>
        </row>
        <row r="135">
          <cell r="C135" t="str">
            <v>カートン（トップレス、材質Ｋ５ＳAF)</v>
          </cell>
          <cell r="D135">
            <v>1400</v>
          </cell>
          <cell r="E135">
            <v>550</v>
          </cell>
          <cell r="F135">
            <v>500</v>
          </cell>
          <cell r="G135">
            <v>280</v>
          </cell>
          <cell r="H135">
            <v>271.84466019417476</v>
          </cell>
        </row>
        <row r="136">
          <cell r="C136" t="str">
            <v>Ｋ、テープ</v>
          </cell>
          <cell r="G136">
            <v>2</v>
          </cell>
          <cell r="H136">
            <v>1.78</v>
          </cell>
        </row>
        <row r="137">
          <cell r="C137" t="str">
            <v>段パット（K5SAF）</v>
          </cell>
          <cell r="D137">
            <v>325</v>
          </cell>
          <cell r="E137">
            <v>325</v>
          </cell>
          <cell r="F137">
            <v>5</v>
          </cell>
          <cell r="G137">
            <v>8</v>
          </cell>
          <cell r="H137">
            <v>7.766990291262136</v>
          </cell>
        </row>
        <row r="138">
          <cell r="C138" t="str">
            <v>段パット（K5SAF）</v>
          </cell>
          <cell r="D138">
            <v>495</v>
          </cell>
          <cell r="E138">
            <v>325</v>
          </cell>
          <cell r="F138">
            <v>5</v>
          </cell>
          <cell r="G138">
            <v>11</v>
          </cell>
          <cell r="H138">
            <v>10.679611650485437</v>
          </cell>
        </row>
        <row r="139">
          <cell r="C139" t="str">
            <v>ポリシート</v>
          </cell>
          <cell r="D139">
            <v>1700</v>
          </cell>
          <cell r="E139">
            <v>1500</v>
          </cell>
          <cell r="F139">
            <v>0.04</v>
          </cell>
          <cell r="G139">
            <v>22</v>
          </cell>
          <cell r="H139">
            <v>21.359223300970875</v>
          </cell>
        </row>
        <row r="140">
          <cell r="C140" t="str">
            <v>プラダンパット（罫線6本入り）</v>
          </cell>
          <cell r="D140">
            <v>180</v>
          </cell>
          <cell r="E140">
            <v>980</v>
          </cell>
          <cell r="F140">
            <v>2</v>
          </cell>
          <cell r="G140">
            <v>63</v>
          </cell>
          <cell r="H140">
            <v>61.165048543689316</v>
          </cell>
        </row>
        <row r="141">
          <cell r="C141" t="str">
            <v>ケースボルト（ＢＦ　８Ｘ１６）</v>
          </cell>
          <cell r="G141">
            <v>4</v>
          </cell>
          <cell r="H141">
            <v>3</v>
          </cell>
        </row>
        <row r="142">
          <cell r="C142" t="str">
            <v>組仕切り①(K5SBF)</v>
          </cell>
          <cell r="D142">
            <v>325</v>
          </cell>
          <cell r="E142">
            <v>325</v>
          </cell>
          <cell r="F142">
            <v>56</v>
          </cell>
          <cell r="G142">
            <v>24</v>
          </cell>
          <cell r="H142">
            <v>23.300970873786408</v>
          </cell>
        </row>
        <row r="143">
          <cell r="C143" t="str">
            <v>組仕切り②(K5SBF)</v>
          </cell>
          <cell r="D143">
            <v>495</v>
          </cell>
          <cell r="E143">
            <v>325</v>
          </cell>
          <cell r="F143">
            <v>65</v>
          </cell>
          <cell r="G143">
            <v>65</v>
          </cell>
          <cell r="H143">
            <v>63.106796116504853</v>
          </cell>
        </row>
        <row r="144">
          <cell r="C144" t="str">
            <v>組仕切り③  (K5SAF)</v>
          </cell>
          <cell r="D144">
            <v>1400</v>
          </cell>
          <cell r="E144">
            <v>1080</v>
          </cell>
          <cell r="F144">
            <v>105</v>
          </cell>
          <cell r="G144">
            <v>270</v>
          </cell>
          <cell r="H144">
            <v>262.13592233009706</v>
          </cell>
        </row>
        <row r="145">
          <cell r="C145" t="str">
            <v>組仕切り④(K5SBF)</v>
          </cell>
          <cell r="D145">
            <v>495</v>
          </cell>
          <cell r="E145">
            <v>325</v>
          </cell>
          <cell r="F145">
            <v>110</v>
          </cell>
          <cell r="G145">
            <v>65</v>
          </cell>
          <cell r="H145">
            <v>63.106796116504853</v>
          </cell>
        </row>
        <row r="146">
          <cell r="C146" t="str">
            <v>組仕切り⑤(K5SBF)</v>
          </cell>
          <cell r="D146">
            <v>495</v>
          </cell>
          <cell r="E146">
            <v>325</v>
          </cell>
          <cell r="F146">
            <v>87</v>
          </cell>
          <cell r="G146">
            <v>51</v>
          </cell>
          <cell r="H146">
            <v>49.514563106796118</v>
          </cell>
        </row>
        <row r="147">
          <cell r="C147" t="str">
            <v>組仕切り⑥ ⑦(K5SBF)</v>
          </cell>
          <cell r="D147">
            <v>495</v>
          </cell>
          <cell r="E147">
            <v>325</v>
          </cell>
          <cell r="F147">
            <v>40</v>
          </cell>
          <cell r="G147">
            <v>19</v>
          </cell>
          <cell r="H147">
            <v>18.446601941747574</v>
          </cell>
        </row>
        <row r="148">
          <cell r="C148" t="str">
            <v>組仕切り⑧(K5SBF)</v>
          </cell>
          <cell r="D148">
            <v>495</v>
          </cell>
          <cell r="E148">
            <v>325</v>
          </cell>
          <cell r="F148">
            <v>40</v>
          </cell>
          <cell r="G148">
            <v>52</v>
          </cell>
          <cell r="H148">
            <v>50.485436893203882</v>
          </cell>
        </row>
        <row r="149">
          <cell r="C149" t="str">
            <v>組仕切り⑨(K5SBF)</v>
          </cell>
          <cell r="D149">
            <v>495</v>
          </cell>
          <cell r="E149">
            <v>325</v>
          </cell>
          <cell r="F149">
            <v>70</v>
          </cell>
          <cell r="G149">
            <v>37</v>
          </cell>
          <cell r="H149">
            <v>35.922330097087375</v>
          </cell>
        </row>
        <row r="150">
          <cell r="C150" t="str">
            <v>組仕切り⑩(K5SBF)</v>
          </cell>
          <cell r="D150">
            <v>495</v>
          </cell>
          <cell r="E150">
            <v>325</v>
          </cell>
          <cell r="F150">
            <v>41</v>
          </cell>
          <cell r="G150">
            <v>20</v>
          </cell>
          <cell r="H150">
            <v>19.417475728155338</v>
          </cell>
        </row>
        <row r="151">
          <cell r="C151" t="str">
            <v>組仕切り⑪(K5SBF)</v>
          </cell>
          <cell r="D151">
            <v>495</v>
          </cell>
          <cell r="E151">
            <v>325</v>
          </cell>
          <cell r="F151">
            <v>80</v>
          </cell>
          <cell r="G151">
            <v>93</v>
          </cell>
          <cell r="H151">
            <v>90.291262135922324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d Descriptions"/>
      <sheetName val="Project Details"/>
      <sheetName val="Group Details"/>
      <sheetName val="Range"/>
      <sheetName val="TOC"/>
      <sheetName val="GroupRank"/>
      <sheetName val="SuperGroupRank"/>
      <sheetName val="CoverPage"/>
      <sheetName val="dashboard"/>
      <sheetName val="score trends"/>
      <sheetName val="priority analysis"/>
      <sheetName val="standards trend"/>
      <sheetName val="service timing"/>
      <sheetName val="Fix it First Time"/>
      <sheetName val="Product Problems"/>
      <sheetName val="Parts"/>
      <sheetName val="Mgmt Rpt Data"/>
      <sheetName val="Sheet1"/>
      <sheetName val="Slide Mgmt"/>
      <sheetName val="Asian Honda CSS DLR rep 29-05 ("/>
      <sheetName val="Topline trends"/>
      <sheetName val="SRP FH"/>
      <sheetName val="CIVIC 1.6L(7ｶ国MA輸出)ｺｽﾄ"/>
      <sheetName val="Sheet2"/>
      <sheetName val="P2対D1"/>
      <sheetName val="LPDC GP"/>
      <sheetName val="Sales Forecast 9th APRIL 04"/>
      <sheetName val="QTY_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I1">
            <v>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금흐름표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ii"/>
      <sheetName val="2"/>
      <sheetName val="iii"/>
      <sheetName val="Macro1"/>
      <sheetName val="iv"/>
      <sheetName val="4"/>
      <sheetName val="5"/>
      <sheetName val="6"/>
      <sheetName val="7"/>
      <sheetName val="R_thirty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29"/>
      <sheetName val="30"/>
      <sheetName val="31"/>
      <sheetName val="32"/>
      <sheetName val="33"/>
      <sheetName val="34"/>
      <sheetName val="35"/>
      <sheetName val="36"/>
      <sheetName val="37"/>
      <sheetName val="39"/>
      <sheetName val="40"/>
      <sheetName val="41"/>
      <sheetName val="PG42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d Descriptions"/>
      <sheetName val="Project Details"/>
      <sheetName val="Group Details"/>
      <sheetName val="GroupRank"/>
      <sheetName val="SuperGroupRank"/>
      <sheetName val="Range"/>
      <sheetName val="TOC"/>
      <sheetName val="CoverPage"/>
      <sheetName val="dashboard (1)"/>
      <sheetName val="score trends (2)"/>
      <sheetName val="priority analysis (3)"/>
      <sheetName val="standards trend (4)"/>
      <sheetName val="Sales Initiation (5)"/>
      <sheetName val="Timing-1 (6)"/>
      <sheetName val="Purchase-1 (7)"/>
      <sheetName val="Purchase-2 (8)"/>
      <sheetName val="Demographic (10)"/>
      <sheetName val="Mgmt Rpt Data - 1"/>
      <sheetName val="priority analysis(mgmt sum)"/>
      <sheetName val="score card (mgmt sum)"/>
      <sheetName val="Slide Mgmt"/>
      <sheetName val="Sheet1"/>
      <sheetName val="score card - summary"/>
      <sheetName val="dashboard _1_"/>
      <sheetName val="standards trend _4_"/>
      <sheetName val="Sales Initiation _5_"/>
      <sheetName val="Timing_1 _6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M8">
            <v>2</v>
          </cell>
          <cell r="P8" t="e">
            <v>#VALUE!</v>
          </cell>
          <cell r="Q8" t="e">
            <v>#VALUE!</v>
          </cell>
          <cell r="T8" t="e">
            <v>#VALUE!</v>
          </cell>
          <cell r="V8">
            <v>110</v>
          </cell>
        </row>
        <row r="9">
          <cell r="P9" t="e">
            <v>#VALUE!</v>
          </cell>
        </row>
        <row r="10">
          <cell r="P10" t="e">
            <v>#VALUE!</v>
          </cell>
        </row>
        <row r="11">
          <cell r="P11" t="e">
            <v>#VALUE!</v>
          </cell>
        </row>
        <row r="12">
          <cell r="P12" t="e">
            <v>#VALUE!</v>
          </cell>
        </row>
        <row r="13">
          <cell r="P13" t="e">
            <v>#VALUE!</v>
          </cell>
        </row>
        <row r="14">
          <cell r="P14" t="e">
            <v>#VALUE!</v>
          </cell>
        </row>
        <row r="15">
          <cell r="P15" t="e">
            <v>#VALUE!</v>
          </cell>
        </row>
        <row r="16">
          <cell r="P16" t="e">
            <v>#VALUE!</v>
          </cell>
        </row>
        <row r="17">
          <cell r="P17" t="e">
            <v>#VALUE!</v>
          </cell>
        </row>
        <row r="18">
          <cell r="P18" t="e">
            <v>#VALUE!</v>
          </cell>
        </row>
        <row r="19">
          <cell r="P19" t="e">
            <v>#VALUE!</v>
          </cell>
        </row>
        <row r="20">
          <cell r="P20" t="e">
            <v>#VALUE!</v>
          </cell>
        </row>
        <row r="21">
          <cell r="P21" t="e">
            <v>#VALUE!</v>
          </cell>
        </row>
        <row r="22">
          <cell r="P22" t="e">
            <v>#VALUE!</v>
          </cell>
        </row>
        <row r="23">
          <cell r="P23" t="e">
            <v>#VALUE!</v>
          </cell>
        </row>
        <row r="24">
          <cell r="P24" t="e">
            <v>#VALUE!</v>
          </cell>
        </row>
        <row r="25">
          <cell r="P25" t="e">
            <v>#VALUE!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to do"/>
      <sheetName val="재고"/>
      <sheetName val="AR"/>
      <sheetName val="단가검증"/>
      <sheetName val="재고분석"/>
      <sheetName val="가공비배부"/>
      <sheetName val="제,원"/>
      <sheetName val="투자"/>
      <sheetName val="평가"/>
      <sheetName val="무형"/>
      <sheetName val="M"/>
      <sheetName val="M1-anl"/>
      <sheetName val="퇴충"/>
      <sheetName val="분석적검토"/>
      <sheetName val="자본"/>
      <sheetName val="스탁옵션"/>
      <sheetName val="원가"/>
      <sheetName val="제조원가"/>
      <sheetName val="월별제조"/>
      <sheetName val="영업외"/>
      <sheetName val="우발"/>
      <sheetName val="법인"/>
      <sheetName val="미지급법인세"/>
      <sheetName val="이연법인세"/>
      <sheetName val="BS일이후"/>
      <sheetName val="매입"/>
      <sheetName val="원재료평가"/>
      <sheetName val="제품평가"/>
      <sheetName val="cc"/>
      <sheetName val="조회"/>
      <sheetName val="총괄"/>
      <sheetName val="미수"/>
      <sheetName val="공통"/>
      <sheetName val="업무분장 "/>
      <sheetName val="B-90"/>
      <sheetName val="기말요약"/>
      <sheetName val="중요성기준"/>
      <sheetName val="A9-1~5 "/>
      <sheetName val="A9-3"/>
      <sheetName val="경영분석"/>
      <sheetName val="98경영"/>
      <sheetName val="A9-부2 "/>
      <sheetName val="A9"/>
      <sheetName val="A9-2(구)"/>
      <sheetName val="주석자료A7"/>
      <sheetName val="주총요약"/>
      <sheetName val="지급보증"/>
      <sheetName val="(법인,토지)등기부등본요약"/>
      <sheetName val="보험가입"/>
      <sheetName val="계속기업검토표"/>
      <sheetName val="A7"/>
      <sheetName val="등본요약"/>
      <sheetName val="계속기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45">
          <cell r="F45" t="str">
            <v>V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to do"/>
      <sheetName val="재고"/>
      <sheetName val="AR"/>
      <sheetName val="단가검증"/>
      <sheetName val="재고분석"/>
      <sheetName val="가공비배부"/>
      <sheetName val="제,원"/>
      <sheetName val="투자"/>
      <sheetName val="평가"/>
      <sheetName val="무형"/>
      <sheetName val="M"/>
      <sheetName val="M1-anl"/>
      <sheetName val="퇴충"/>
      <sheetName val="분석적검토"/>
      <sheetName val="자본"/>
      <sheetName val="스탁옵션"/>
      <sheetName val="원가"/>
      <sheetName val="제조원가"/>
      <sheetName val="월별제조"/>
      <sheetName val="영업외"/>
      <sheetName val="우발"/>
      <sheetName val="법인"/>
      <sheetName val="미지급법인세"/>
      <sheetName val="이연법인세"/>
      <sheetName val="BS일이후"/>
      <sheetName val="매입"/>
      <sheetName val="원재료평가"/>
      <sheetName val="제품평가"/>
      <sheetName val="cc"/>
      <sheetName val="조회"/>
      <sheetName val="총괄"/>
      <sheetName val="미수"/>
      <sheetName val="공통"/>
      <sheetName val="업무분장 "/>
      <sheetName val="B-90"/>
      <sheetName val="기말요약"/>
      <sheetName val="중요성기준"/>
      <sheetName val="A9-1~5 "/>
      <sheetName val="A9-3"/>
      <sheetName val="경영분석"/>
      <sheetName val="98경영"/>
      <sheetName val="A9-부2 "/>
      <sheetName val="A9"/>
      <sheetName val="A9-2(구)"/>
      <sheetName val="주석자료A7"/>
      <sheetName val="주총요약"/>
      <sheetName val="지급보증"/>
      <sheetName val="(법인,토지)등기부등본요약"/>
      <sheetName val="보험가입"/>
      <sheetName val="계속기업검토표"/>
      <sheetName val="A7"/>
      <sheetName val="등본요약"/>
      <sheetName val="계속기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메모"/>
      <sheetName val="입출금메모"/>
      <sheetName val="판관비"/>
      <sheetName val="월간판관"/>
      <sheetName val="C-1구매"/>
      <sheetName val="C-2제조"/>
      <sheetName val="배부기준"/>
      <sheetName val="C-21-1매입toc"/>
      <sheetName val="C-22-월별경비"/>
      <sheetName val="부문별"/>
      <sheetName val="회선사용"/>
      <sheetName val="C-42원가AR"/>
      <sheetName val="C-43-11cutoff"/>
      <sheetName val="C-43-31"/>
      <sheetName val="매출"/>
      <sheetName val="건설중인자산"/>
      <sheetName val="중간감사-드림라인"/>
      <sheetName val="#REF"/>
      <sheetName val="업무분장 "/>
      <sheetName val="공통"/>
      <sheetName val="95WBS"/>
      <sheetName val="현금흐름표"/>
      <sheetName val="YOEMAG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增加值-分配法"/>
      <sheetName val="费用预算"/>
      <sheetName val="现金预算"/>
      <sheetName val="资产负债表"/>
      <sheetName val="各项摊销预算"/>
      <sheetName val="工资预算"/>
      <sheetName val="直接人工"/>
      <sheetName val="制造费用"/>
      <sheetName val="管理费用"/>
      <sheetName val="营业费用"/>
      <sheetName val="社保费预算"/>
      <sheetName val="出勤交通费"/>
      <sheetName val="耗材预算-CR"/>
      <sheetName val="待摊05-12(年票-路费)"/>
      <sheetName val="待摊05-12(保险费)"/>
      <sheetName val="财务费用预算"/>
      <sheetName val="销采价格"/>
      <sheetName val="Sheet1"/>
      <sheetName val="销售预算"/>
      <sheetName val="损益表"/>
      <sheetName val="耗材国产化预算"/>
      <sheetName val="其他业务利润"/>
      <sheetName val="耗材预算"/>
      <sheetName val="材料预算"/>
      <sheetName val="生产成本预算"/>
      <sheetName val="固定资产预算"/>
      <sheetName val="技术提成费"/>
      <sheetName val="汇总表下半年"/>
      <sheetName val="汇总表上半年"/>
      <sheetName val="明细表(工资社保)上半年"/>
      <sheetName val="明细表(工资社保)下半年"/>
      <sheetName val="人员预算数 "/>
      <sheetName val="销售预算CR"/>
      <sheetName val="各科室费用"/>
      <sheetName val="编制说明"/>
      <sheetName val="增加值"/>
      <sheetName val="工业总产值"/>
      <sheetName val="生产预算"/>
      <sheetName val="期末材料库存预算"/>
      <sheetName val="未分配利润"/>
      <sheetName val="06投资"/>
      <sheetName val="租车费用明细表"/>
      <sheetName val="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5">
          <cell r="D15">
            <v>268000</v>
          </cell>
          <cell r="G15">
            <v>250322</v>
          </cell>
          <cell r="J15">
            <v>232784</v>
          </cell>
          <cell r="M15">
            <v>207924</v>
          </cell>
          <cell r="P15">
            <v>184994</v>
          </cell>
          <cell r="S15">
            <v>165474</v>
          </cell>
        </row>
        <row r="36">
          <cell r="D36">
            <v>141504</v>
          </cell>
          <cell r="G36">
            <v>120939</v>
          </cell>
          <cell r="J36">
            <v>101186</v>
          </cell>
          <cell r="M36">
            <v>76416</v>
          </cell>
          <cell r="P36">
            <v>54060</v>
          </cell>
          <cell r="S36">
            <v>27405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产销存2002"/>
      <sheetName val="财务状况"/>
      <sheetName val="经指核实"/>
      <sheetName val="产量核实"/>
      <sheetName val="产销存"/>
      <sheetName val="集团"/>
      <sheetName val="02台帐"/>
      <sheetName val="零部件"/>
      <sheetName val="库存1"/>
      <sheetName val="总产值1"/>
      <sheetName val="Sheet1"/>
      <sheetName val="经指10"/>
      <sheetName val="指标(重)10"/>
      <sheetName val="增加值10"/>
      <sheetName val="B表"/>
      <sheetName val="全年增加值"/>
      <sheetName val="预算"/>
      <sheetName val="财务"/>
      <sheetName val="发票"/>
      <sheetName val="Sheet2"/>
      <sheetName val="台帐03"/>
      <sheetName val="定义"/>
      <sheetName val="2003"/>
      <sheetName val="资产负债表"/>
      <sheetName val="00年损益（分月）"/>
      <sheetName val="明细"/>
      <sheetName val="ﾛｰﾘﾝｸﾞﾌｫｰﾑ(3決)"/>
      <sheetName val="94登録"/>
      <sheetName val="６２３Ｔ"/>
      <sheetName val="耗材国产化预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-EQIP"/>
      <sheetName val="2004"/>
      <sheetName val="米国税関との打合せ"/>
      <sheetName val="ＴＧデーター"/>
      <sheetName val="C"/>
      <sheetName val="加計3 加計ﾌﾟﾗｽ ｲﾝﾌﾟｯﾄ"/>
      <sheetName val="仕様総括"/>
      <sheetName val="保険料"/>
    </sheetNames>
    <definedNames>
      <definedName name="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增加值分配法核实表"/>
      <sheetName val="增加值生产法核实表 "/>
      <sheetName val="全年增加值1"/>
      <sheetName val="成员企业表"/>
      <sheetName val="B表"/>
      <sheetName val="产量核实"/>
      <sheetName val="经指核实"/>
      <sheetName val="年增加值"/>
      <sheetName val="分析"/>
      <sheetName val="经指10"/>
      <sheetName val="零部件"/>
      <sheetName val="Sheet1"/>
      <sheetName val="指标(重)10"/>
      <sheetName val="台账"/>
      <sheetName val="产销存"/>
      <sheetName val="能源"/>
      <sheetName val="财务状况"/>
      <sheetName val="年经指"/>
      <sheetName val="增加值"/>
      <sheetName val="库存1"/>
      <sheetName val="总产值1"/>
      <sheetName val="去年台帐"/>
      <sheetName val="年数据"/>
      <sheetName val="各年"/>
      <sheetName val="定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1    月</v>
          </cell>
          <cell r="E1" t="str">
            <v>1月累计</v>
          </cell>
          <cell r="F1" t="str">
            <v>2    月</v>
          </cell>
          <cell r="G1" t="str">
            <v>2月累计</v>
          </cell>
          <cell r="H1" t="str">
            <v>3    月</v>
          </cell>
          <cell r="I1" t="str">
            <v>3月累计</v>
          </cell>
          <cell r="J1" t="str">
            <v>4    月</v>
          </cell>
          <cell r="K1" t="str">
            <v>4月累计</v>
          </cell>
          <cell r="L1" t="str">
            <v>5    月</v>
          </cell>
          <cell r="M1" t="str">
            <v>5月累计</v>
          </cell>
          <cell r="N1" t="str">
            <v>6    月</v>
          </cell>
          <cell r="O1" t="str">
            <v>6月累计</v>
          </cell>
          <cell r="P1" t="str">
            <v>7    月</v>
          </cell>
          <cell r="Q1" t="str">
            <v>7月累计</v>
          </cell>
          <cell r="R1" t="str">
            <v>8    月</v>
          </cell>
          <cell r="S1" t="str">
            <v>8月累计</v>
          </cell>
          <cell r="T1" t="str">
            <v>9    月</v>
          </cell>
          <cell r="U1" t="str">
            <v>9月累计</v>
          </cell>
          <cell r="V1" t="str">
            <v>10    月</v>
          </cell>
          <cell r="W1" t="str">
            <v>10月累计</v>
          </cell>
          <cell r="X1" t="str">
            <v>11    月</v>
          </cell>
          <cell r="Y1" t="str">
            <v>11月累计</v>
          </cell>
          <cell r="Z1" t="str">
            <v>12    月</v>
          </cell>
          <cell r="AA1" t="str">
            <v>12月累计</v>
          </cell>
        </row>
        <row r="2">
          <cell r="A2" t="str">
            <v>一、生产、销售总值</v>
          </cell>
          <cell r="B2">
            <v>2</v>
          </cell>
        </row>
        <row r="3">
          <cell r="A3" t="str">
            <v>工业总产值(现行价)</v>
          </cell>
          <cell r="B3">
            <v>3</v>
          </cell>
          <cell r="D3">
            <v>195189</v>
          </cell>
          <cell r="E3">
            <v>195189</v>
          </cell>
          <cell r="F3">
            <v>134775</v>
          </cell>
          <cell r="G3">
            <v>329963</v>
          </cell>
          <cell r="H3">
            <v>201821</v>
          </cell>
          <cell r="I3">
            <v>531784</v>
          </cell>
          <cell r="J3">
            <v>139485</v>
          </cell>
          <cell r="K3">
            <v>671270</v>
          </cell>
          <cell r="L3">
            <v>188446</v>
          </cell>
          <cell r="M3">
            <v>859716</v>
          </cell>
          <cell r="N3">
            <v>185094</v>
          </cell>
          <cell r="O3">
            <v>1044809</v>
          </cell>
          <cell r="P3">
            <v>0</v>
          </cell>
          <cell r="Q3">
            <v>1044809</v>
          </cell>
          <cell r="R3">
            <v>0</v>
          </cell>
          <cell r="S3">
            <v>1044809</v>
          </cell>
          <cell r="T3">
            <v>0</v>
          </cell>
          <cell r="U3">
            <v>1044809</v>
          </cell>
          <cell r="V3">
            <v>0</v>
          </cell>
          <cell r="W3">
            <v>1044809</v>
          </cell>
          <cell r="X3">
            <v>0</v>
          </cell>
          <cell r="Y3">
            <v>1044809</v>
          </cell>
          <cell r="Z3">
            <v>0</v>
          </cell>
          <cell r="AA3">
            <v>1044809</v>
          </cell>
        </row>
        <row r="4">
          <cell r="A4" t="str">
            <v>　其中：出口产值</v>
          </cell>
          <cell r="B4">
            <v>4</v>
          </cell>
          <cell r="D4">
            <v>8046</v>
          </cell>
          <cell r="E4">
            <v>8046</v>
          </cell>
          <cell r="F4">
            <v>6614</v>
          </cell>
          <cell r="G4">
            <v>14660</v>
          </cell>
          <cell r="H4">
            <v>10243</v>
          </cell>
          <cell r="I4">
            <v>24903</v>
          </cell>
          <cell r="J4">
            <v>13836</v>
          </cell>
          <cell r="K4">
            <v>38739</v>
          </cell>
          <cell r="L4">
            <v>14749</v>
          </cell>
          <cell r="M4">
            <v>53488</v>
          </cell>
          <cell r="N4">
            <v>16144</v>
          </cell>
          <cell r="O4">
            <v>69633</v>
          </cell>
          <cell r="P4">
            <v>0</v>
          </cell>
          <cell r="Q4">
            <v>69633</v>
          </cell>
          <cell r="R4">
            <v>0</v>
          </cell>
          <cell r="S4">
            <v>69633</v>
          </cell>
          <cell r="T4">
            <v>0</v>
          </cell>
          <cell r="U4">
            <v>69633</v>
          </cell>
          <cell r="V4">
            <v>0</v>
          </cell>
          <cell r="W4">
            <v>69633</v>
          </cell>
          <cell r="X4">
            <v>0</v>
          </cell>
          <cell r="Y4">
            <v>69633</v>
          </cell>
          <cell r="Z4">
            <v>0</v>
          </cell>
          <cell r="AA4">
            <v>69633</v>
          </cell>
        </row>
        <row r="5">
          <cell r="A5" t="str">
            <v>工业销售产值(现行价）</v>
          </cell>
          <cell r="B5">
            <v>5</v>
          </cell>
          <cell r="D5">
            <v>196220</v>
          </cell>
          <cell r="E5">
            <v>196220</v>
          </cell>
          <cell r="F5">
            <v>137213</v>
          </cell>
          <cell r="G5">
            <v>333433</v>
          </cell>
          <cell r="H5">
            <v>199451</v>
          </cell>
          <cell r="I5">
            <v>532884</v>
          </cell>
          <cell r="J5">
            <v>143455</v>
          </cell>
          <cell r="K5">
            <v>676339</v>
          </cell>
          <cell r="L5">
            <v>184260</v>
          </cell>
          <cell r="M5">
            <v>860599</v>
          </cell>
          <cell r="N5">
            <v>186635</v>
          </cell>
          <cell r="O5">
            <v>1047234</v>
          </cell>
          <cell r="P5">
            <v>0</v>
          </cell>
          <cell r="Q5">
            <v>1047234</v>
          </cell>
          <cell r="R5">
            <v>0</v>
          </cell>
          <cell r="S5">
            <v>1047234</v>
          </cell>
          <cell r="T5">
            <v>0</v>
          </cell>
          <cell r="U5">
            <v>1047234</v>
          </cell>
          <cell r="V5">
            <v>0</v>
          </cell>
          <cell r="W5">
            <v>1047234</v>
          </cell>
          <cell r="X5">
            <v>0</v>
          </cell>
          <cell r="Y5">
            <v>1047234</v>
          </cell>
          <cell r="Z5">
            <v>0</v>
          </cell>
          <cell r="AA5">
            <v>1047234</v>
          </cell>
        </row>
        <row r="6">
          <cell r="A6" t="str">
            <v>　其中：出口交货值</v>
          </cell>
          <cell r="B6">
            <v>6</v>
          </cell>
          <cell r="C6" t="str">
            <v>S</v>
          </cell>
          <cell r="D6">
            <v>7961</v>
          </cell>
          <cell r="E6">
            <v>7961</v>
          </cell>
          <cell r="F6">
            <v>6394</v>
          </cell>
          <cell r="G6">
            <v>14355</v>
          </cell>
          <cell r="H6">
            <v>10017</v>
          </cell>
          <cell r="I6">
            <v>24372</v>
          </cell>
          <cell r="J6">
            <v>13583</v>
          </cell>
          <cell r="K6">
            <v>37955</v>
          </cell>
          <cell r="L6">
            <v>17251</v>
          </cell>
          <cell r="M6">
            <v>55206</v>
          </cell>
          <cell r="O6">
            <v>55206</v>
          </cell>
          <cell r="Q6">
            <v>55206</v>
          </cell>
          <cell r="S6">
            <v>55206</v>
          </cell>
          <cell r="U6">
            <v>55206</v>
          </cell>
          <cell r="W6">
            <v>55206</v>
          </cell>
          <cell r="Y6">
            <v>55206</v>
          </cell>
          <cell r="AA6">
            <v>55206</v>
          </cell>
        </row>
        <row r="7">
          <cell r="A7" t="str">
            <v>工业总产值(上年平均价)</v>
          </cell>
          <cell r="B7">
            <v>7</v>
          </cell>
          <cell r="D7">
            <v>196133</v>
          </cell>
          <cell r="E7">
            <v>196133</v>
          </cell>
          <cell r="F7">
            <v>135932</v>
          </cell>
          <cell r="G7">
            <v>332065</v>
          </cell>
          <cell r="H7">
            <v>220780</v>
          </cell>
          <cell r="I7">
            <v>552845</v>
          </cell>
          <cell r="J7">
            <v>152275</v>
          </cell>
          <cell r="K7">
            <v>705120</v>
          </cell>
          <cell r="L7">
            <v>205494</v>
          </cell>
          <cell r="M7">
            <v>910614</v>
          </cell>
          <cell r="N7">
            <v>201190</v>
          </cell>
          <cell r="O7">
            <v>1111804</v>
          </cell>
          <cell r="P7">
            <v>0</v>
          </cell>
          <cell r="Q7">
            <v>1111804</v>
          </cell>
          <cell r="R7">
            <v>0</v>
          </cell>
          <cell r="S7">
            <v>1111804</v>
          </cell>
          <cell r="T7">
            <v>0</v>
          </cell>
          <cell r="U7">
            <v>1111804</v>
          </cell>
          <cell r="V7">
            <v>0</v>
          </cell>
          <cell r="W7">
            <v>1111804</v>
          </cell>
          <cell r="X7">
            <v>0</v>
          </cell>
          <cell r="Y7">
            <v>1111804</v>
          </cell>
          <cell r="Z7">
            <v>0</v>
          </cell>
          <cell r="AA7">
            <v>1111804</v>
          </cell>
        </row>
        <row r="8">
          <cell r="A8" t="str">
            <v>产品销售总额</v>
          </cell>
          <cell r="B8">
            <v>8</v>
          </cell>
          <cell r="D8">
            <v>195944</v>
          </cell>
          <cell r="E8">
            <v>195944</v>
          </cell>
          <cell r="F8">
            <v>137464</v>
          </cell>
          <cell r="G8">
            <v>333408</v>
          </cell>
          <cell r="H8">
            <v>216596</v>
          </cell>
          <cell r="I8">
            <v>550004</v>
          </cell>
          <cell r="J8">
            <v>151164</v>
          </cell>
          <cell r="K8">
            <v>701168</v>
          </cell>
          <cell r="L8">
            <v>204894</v>
          </cell>
          <cell r="M8">
            <v>906062</v>
          </cell>
          <cell r="N8">
            <v>0</v>
          </cell>
          <cell r="O8">
            <v>906062</v>
          </cell>
          <cell r="P8">
            <v>0</v>
          </cell>
          <cell r="Q8">
            <v>906062</v>
          </cell>
          <cell r="R8">
            <v>0</v>
          </cell>
          <cell r="S8">
            <v>906062</v>
          </cell>
          <cell r="T8">
            <v>0</v>
          </cell>
          <cell r="U8">
            <v>906062</v>
          </cell>
          <cell r="V8">
            <v>0</v>
          </cell>
          <cell r="W8">
            <v>906062</v>
          </cell>
          <cell r="X8">
            <v>0</v>
          </cell>
          <cell r="Y8">
            <v>906062</v>
          </cell>
          <cell r="Z8">
            <v>0</v>
          </cell>
          <cell r="AA8">
            <v>906062</v>
          </cell>
        </row>
        <row r="9">
          <cell r="A9" t="str">
            <v>产品期末库存额</v>
          </cell>
          <cell r="B9">
            <v>9</v>
          </cell>
          <cell r="D9">
            <v>6855</v>
          </cell>
          <cell r="E9">
            <v>6855</v>
          </cell>
          <cell r="F9">
            <v>4410</v>
          </cell>
          <cell r="G9">
            <v>4410</v>
          </cell>
          <cell r="H9">
            <v>6534</v>
          </cell>
          <cell r="I9">
            <v>6534</v>
          </cell>
          <cell r="J9">
            <v>2564</v>
          </cell>
          <cell r="K9">
            <v>2564</v>
          </cell>
          <cell r="L9">
            <v>6749</v>
          </cell>
          <cell r="M9">
            <v>6749</v>
          </cell>
          <cell r="N9">
            <v>5208</v>
          </cell>
          <cell r="O9">
            <v>5208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</row>
        <row r="10">
          <cell r="A10" t="str">
            <v>四、劳动工资指标</v>
          </cell>
          <cell r="B10">
            <v>10</v>
          </cell>
        </row>
        <row r="11">
          <cell r="A11" t="str">
            <v>从业人员期末人数（人）</v>
          </cell>
          <cell r="B11">
            <v>11</v>
          </cell>
          <cell r="C11" t="str">
            <v>能</v>
          </cell>
          <cell r="D11">
            <v>1434</v>
          </cell>
          <cell r="E11">
            <v>1434</v>
          </cell>
          <cell r="F11">
            <v>1426</v>
          </cell>
          <cell r="G11">
            <v>1426</v>
          </cell>
          <cell r="H11">
            <v>1424</v>
          </cell>
          <cell r="I11">
            <v>1424</v>
          </cell>
          <cell r="J11">
            <v>1427</v>
          </cell>
          <cell r="K11">
            <v>1427</v>
          </cell>
          <cell r="L11">
            <v>1437</v>
          </cell>
          <cell r="M11">
            <v>1437</v>
          </cell>
        </row>
        <row r="12">
          <cell r="A12" t="str">
            <v>全部从业人员平均人数（人）</v>
          </cell>
          <cell r="B12">
            <v>12</v>
          </cell>
          <cell r="D12">
            <v>1434</v>
          </cell>
          <cell r="E12">
            <v>1434</v>
          </cell>
          <cell r="F12">
            <v>1430</v>
          </cell>
          <cell r="G12">
            <v>1432</v>
          </cell>
          <cell r="H12">
            <v>1425</v>
          </cell>
          <cell r="I12">
            <v>1430</v>
          </cell>
          <cell r="J12">
            <v>1425.5</v>
          </cell>
          <cell r="K12">
            <v>1429</v>
          </cell>
          <cell r="L12">
            <v>1432</v>
          </cell>
          <cell r="M12">
            <v>1429</v>
          </cell>
          <cell r="N12">
            <v>718.5</v>
          </cell>
          <cell r="O12">
            <v>1311</v>
          </cell>
          <cell r="P12">
            <v>0</v>
          </cell>
          <cell r="Q12">
            <v>1124</v>
          </cell>
          <cell r="R12">
            <v>0</v>
          </cell>
          <cell r="S12">
            <v>983</v>
          </cell>
          <cell r="T12">
            <v>0</v>
          </cell>
          <cell r="U12">
            <v>874</v>
          </cell>
          <cell r="V12">
            <v>0</v>
          </cell>
          <cell r="W12">
            <v>787</v>
          </cell>
          <cell r="X12">
            <v>0</v>
          </cell>
          <cell r="Y12">
            <v>715</v>
          </cell>
          <cell r="Z12">
            <v>0</v>
          </cell>
          <cell r="AA12">
            <v>655</v>
          </cell>
        </row>
        <row r="13">
          <cell r="A13" t="str">
            <v>三、工业增加值</v>
          </cell>
          <cell r="B13">
            <v>13</v>
          </cell>
          <cell r="E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O13">
            <v>0</v>
          </cell>
          <cell r="Q13">
            <v>0</v>
          </cell>
          <cell r="S13">
            <v>0</v>
          </cell>
          <cell r="U13">
            <v>0</v>
          </cell>
          <cell r="W13">
            <v>0</v>
          </cell>
          <cell r="Y13">
            <v>0</v>
          </cell>
          <cell r="AA13">
            <v>0</v>
          </cell>
        </row>
        <row r="14">
          <cell r="A14" t="str">
            <v>工业增加值</v>
          </cell>
          <cell r="B14">
            <v>14</v>
          </cell>
          <cell r="D14">
            <v>39499</v>
          </cell>
          <cell r="E14">
            <v>39499</v>
          </cell>
          <cell r="F14">
            <v>21442</v>
          </cell>
          <cell r="G14">
            <v>60941</v>
          </cell>
          <cell r="H14">
            <v>44838</v>
          </cell>
          <cell r="I14">
            <v>105779</v>
          </cell>
          <cell r="J14">
            <v>15078</v>
          </cell>
          <cell r="K14">
            <v>120857</v>
          </cell>
          <cell r="L14">
            <v>31762</v>
          </cell>
          <cell r="M14">
            <v>152619</v>
          </cell>
          <cell r="N14">
            <v>185094</v>
          </cell>
          <cell r="O14">
            <v>337713</v>
          </cell>
          <cell r="P14">
            <v>0</v>
          </cell>
          <cell r="Q14">
            <v>337713</v>
          </cell>
          <cell r="R14">
            <v>0</v>
          </cell>
          <cell r="S14">
            <v>337713</v>
          </cell>
          <cell r="T14">
            <v>55</v>
          </cell>
          <cell r="U14">
            <v>337768</v>
          </cell>
          <cell r="V14">
            <v>0</v>
          </cell>
          <cell r="W14">
            <v>337768</v>
          </cell>
          <cell r="X14">
            <v>0</v>
          </cell>
          <cell r="Y14">
            <v>337768</v>
          </cell>
          <cell r="Z14">
            <v>2364</v>
          </cell>
          <cell r="AA14">
            <v>340132</v>
          </cell>
        </row>
        <row r="15">
          <cell r="A15" t="str">
            <v>工业中间投入</v>
          </cell>
          <cell r="B15">
            <v>15</v>
          </cell>
          <cell r="D15">
            <v>164148</v>
          </cell>
          <cell r="E15">
            <v>164148</v>
          </cell>
          <cell r="F15">
            <v>113665</v>
          </cell>
          <cell r="G15">
            <v>277813</v>
          </cell>
          <cell r="H15">
            <v>175072</v>
          </cell>
          <cell r="I15">
            <v>452885</v>
          </cell>
          <cell r="J15">
            <v>124407</v>
          </cell>
          <cell r="K15">
            <v>577292</v>
          </cell>
          <cell r="L15">
            <v>162070</v>
          </cell>
          <cell r="M15">
            <v>739362</v>
          </cell>
          <cell r="N15">
            <v>0</v>
          </cell>
          <cell r="O15">
            <v>739362</v>
          </cell>
          <cell r="P15">
            <v>0</v>
          </cell>
          <cell r="Q15">
            <v>739362</v>
          </cell>
          <cell r="R15">
            <v>0</v>
          </cell>
          <cell r="S15">
            <v>739362</v>
          </cell>
          <cell r="T15">
            <v>-55</v>
          </cell>
          <cell r="U15">
            <v>739307</v>
          </cell>
          <cell r="V15">
            <v>0</v>
          </cell>
          <cell r="W15">
            <v>739307</v>
          </cell>
          <cell r="X15">
            <v>0</v>
          </cell>
          <cell r="Y15">
            <v>739307</v>
          </cell>
          <cell r="Z15">
            <v>-2364</v>
          </cell>
          <cell r="AA15">
            <v>736943</v>
          </cell>
        </row>
        <row r="16">
          <cell r="A16" t="str">
            <v xml:space="preserve">         其中：直接材料</v>
          </cell>
          <cell r="B16">
            <v>16</v>
          </cell>
          <cell r="D16">
            <v>155974</v>
          </cell>
          <cell r="E16">
            <v>155974</v>
          </cell>
          <cell r="F16">
            <v>106681</v>
          </cell>
          <cell r="G16">
            <v>262655</v>
          </cell>
          <cell r="H16">
            <v>166999</v>
          </cell>
          <cell r="I16">
            <v>429654</v>
          </cell>
          <cell r="J16">
            <v>116879</v>
          </cell>
          <cell r="K16">
            <v>546533</v>
          </cell>
          <cell r="L16">
            <v>151358</v>
          </cell>
          <cell r="M16">
            <v>697891</v>
          </cell>
          <cell r="N16">
            <v>0</v>
          </cell>
          <cell r="O16">
            <v>697891</v>
          </cell>
          <cell r="P16">
            <v>0</v>
          </cell>
          <cell r="Q16">
            <v>697891</v>
          </cell>
          <cell r="R16">
            <v>0</v>
          </cell>
          <cell r="S16">
            <v>697891</v>
          </cell>
          <cell r="T16">
            <v>0</v>
          </cell>
          <cell r="U16">
            <v>697891</v>
          </cell>
          <cell r="V16">
            <v>0</v>
          </cell>
          <cell r="W16">
            <v>697891</v>
          </cell>
          <cell r="X16">
            <v>0</v>
          </cell>
          <cell r="Y16">
            <v>697891</v>
          </cell>
          <cell r="Z16">
            <v>0</v>
          </cell>
          <cell r="AA16">
            <v>697891</v>
          </cell>
        </row>
        <row r="17">
          <cell r="A17" t="str">
            <v xml:space="preserve">          制造费用中的中间投入</v>
          </cell>
          <cell r="B17">
            <v>17</v>
          </cell>
          <cell r="D17">
            <v>1452</v>
          </cell>
          <cell r="E17">
            <v>1452</v>
          </cell>
          <cell r="F17">
            <v>1428</v>
          </cell>
          <cell r="G17">
            <v>2880</v>
          </cell>
          <cell r="H17">
            <v>1840</v>
          </cell>
          <cell r="I17">
            <v>4720</v>
          </cell>
          <cell r="J17">
            <v>1573</v>
          </cell>
          <cell r="K17">
            <v>6293</v>
          </cell>
          <cell r="L17">
            <v>2466</v>
          </cell>
          <cell r="M17">
            <v>8759</v>
          </cell>
          <cell r="N17">
            <v>0</v>
          </cell>
          <cell r="O17">
            <v>8759</v>
          </cell>
          <cell r="P17">
            <v>0</v>
          </cell>
          <cell r="Q17">
            <v>8759</v>
          </cell>
          <cell r="R17">
            <v>0</v>
          </cell>
          <cell r="S17">
            <v>8759</v>
          </cell>
          <cell r="T17">
            <v>0</v>
          </cell>
          <cell r="U17">
            <v>8759</v>
          </cell>
          <cell r="V17">
            <v>0</v>
          </cell>
          <cell r="W17">
            <v>8759</v>
          </cell>
          <cell r="X17">
            <v>0</v>
          </cell>
          <cell r="Y17">
            <v>8759</v>
          </cell>
          <cell r="Z17">
            <v>0</v>
          </cell>
          <cell r="AA17">
            <v>8759</v>
          </cell>
        </row>
        <row r="18">
          <cell r="A18" t="str">
            <v xml:space="preserve">          营业费用中的中间投入</v>
          </cell>
          <cell r="B18">
            <v>18</v>
          </cell>
          <cell r="D18">
            <v>531</v>
          </cell>
          <cell r="E18">
            <v>531</v>
          </cell>
          <cell r="F18">
            <v>295</v>
          </cell>
          <cell r="G18">
            <v>826</v>
          </cell>
          <cell r="H18">
            <v>488</v>
          </cell>
          <cell r="I18">
            <v>1314</v>
          </cell>
          <cell r="J18">
            <v>317</v>
          </cell>
          <cell r="K18">
            <v>1631</v>
          </cell>
          <cell r="L18">
            <v>360</v>
          </cell>
          <cell r="M18">
            <v>1991</v>
          </cell>
          <cell r="N18">
            <v>0</v>
          </cell>
          <cell r="O18">
            <v>1991</v>
          </cell>
          <cell r="P18">
            <v>0</v>
          </cell>
          <cell r="Q18">
            <v>1991</v>
          </cell>
          <cell r="R18">
            <v>0</v>
          </cell>
          <cell r="S18">
            <v>1991</v>
          </cell>
          <cell r="T18">
            <v>-55</v>
          </cell>
          <cell r="U18">
            <v>1936</v>
          </cell>
          <cell r="V18">
            <v>0</v>
          </cell>
          <cell r="W18">
            <v>1936</v>
          </cell>
          <cell r="X18">
            <v>0</v>
          </cell>
          <cell r="Y18">
            <v>1936</v>
          </cell>
          <cell r="Z18">
            <v>0</v>
          </cell>
          <cell r="AA18">
            <v>1936</v>
          </cell>
        </row>
        <row r="19">
          <cell r="A19" t="str">
            <v xml:space="preserve">          管理费用中的中间投入</v>
          </cell>
          <cell r="B19">
            <v>19</v>
          </cell>
          <cell r="D19">
            <v>6562</v>
          </cell>
          <cell r="E19">
            <v>6562</v>
          </cell>
          <cell r="F19">
            <v>5367</v>
          </cell>
          <cell r="G19">
            <v>11929</v>
          </cell>
          <cell r="H19">
            <v>6007</v>
          </cell>
          <cell r="I19">
            <v>17936</v>
          </cell>
          <cell r="J19">
            <v>5609</v>
          </cell>
          <cell r="K19">
            <v>23545</v>
          </cell>
          <cell r="L19">
            <v>7479</v>
          </cell>
          <cell r="M19">
            <v>31024</v>
          </cell>
          <cell r="N19">
            <v>0</v>
          </cell>
          <cell r="O19">
            <v>31024</v>
          </cell>
          <cell r="P19">
            <v>0</v>
          </cell>
          <cell r="Q19">
            <v>31024</v>
          </cell>
          <cell r="R19">
            <v>0</v>
          </cell>
          <cell r="S19">
            <v>31024</v>
          </cell>
          <cell r="T19">
            <v>0</v>
          </cell>
          <cell r="U19">
            <v>31024</v>
          </cell>
          <cell r="V19">
            <v>0</v>
          </cell>
          <cell r="W19">
            <v>31024</v>
          </cell>
          <cell r="X19">
            <v>0</v>
          </cell>
          <cell r="Y19">
            <v>31024</v>
          </cell>
          <cell r="Z19">
            <v>-2364</v>
          </cell>
          <cell r="AA19">
            <v>28660</v>
          </cell>
        </row>
        <row r="20">
          <cell r="A20" t="str">
            <v xml:space="preserve">            5、利息支出</v>
          </cell>
          <cell r="B20">
            <v>20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Q20">
            <v>0</v>
          </cell>
          <cell r="S20">
            <v>0</v>
          </cell>
          <cell r="U20">
            <v>0</v>
          </cell>
          <cell r="W20">
            <v>0</v>
          </cell>
          <cell r="Y20">
            <v>0</v>
          </cell>
          <cell r="AA20">
            <v>0</v>
          </cell>
        </row>
        <row r="21">
          <cell r="A21" t="str">
            <v>四、财务指标</v>
          </cell>
          <cell r="B21">
            <v>21</v>
          </cell>
          <cell r="E21">
            <v>0</v>
          </cell>
          <cell r="G21">
            <v>0</v>
          </cell>
          <cell r="I21">
            <v>0</v>
          </cell>
          <cell r="K21">
            <v>0</v>
          </cell>
          <cell r="M21">
            <v>0</v>
          </cell>
          <cell r="O21">
            <v>0</v>
          </cell>
          <cell r="Q21">
            <v>0</v>
          </cell>
          <cell r="S21">
            <v>0</v>
          </cell>
          <cell r="U21">
            <v>0</v>
          </cell>
          <cell r="W21">
            <v>0</v>
          </cell>
          <cell r="Y21">
            <v>0</v>
          </cell>
          <cell r="AA21">
            <v>0</v>
          </cell>
        </row>
        <row r="22">
          <cell r="A22" t="str">
            <v>1、损益</v>
          </cell>
          <cell r="B22">
            <v>22</v>
          </cell>
          <cell r="E22">
            <v>0</v>
          </cell>
          <cell r="G22">
            <v>0</v>
          </cell>
          <cell r="I22">
            <v>0</v>
          </cell>
          <cell r="K22">
            <v>0</v>
          </cell>
          <cell r="M22">
            <v>0</v>
          </cell>
          <cell r="O22">
            <v>0</v>
          </cell>
          <cell r="Q22">
            <v>0</v>
          </cell>
          <cell r="S22">
            <v>0</v>
          </cell>
          <cell r="U22">
            <v>0</v>
          </cell>
          <cell r="W22">
            <v>0</v>
          </cell>
          <cell r="Y22">
            <v>0</v>
          </cell>
          <cell r="AA22">
            <v>0</v>
          </cell>
        </row>
        <row r="23">
          <cell r="A23" t="str">
            <v>主营业务收入</v>
          </cell>
          <cell r="B23">
            <v>23</v>
          </cell>
          <cell r="C23" t="str">
            <v>S</v>
          </cell>
          <cell r="D23">
            <v>195944</v>
          </cell>
          <cell r="E23">
            <v>195944</v>
          </cell>
          <cell r="F23">
            <v>137464</v>
          </cell>
          <cell r="G23">
            <v>333408</v>
          </cell>
          <cell r="H23">
            <v>216596</v>
          </cell>
          <cell r="I23">
            <v>550004</v>
          </cell>
          <cell r="J23">
            <v>151164</v>
          </cell>
          <cell r="K23">
            <v>701168</v>
          </cell>
          <cell r="L23">
            <v>204894</v>
          </cell>
          <cell r="M23">
            <v>906062</v>
          </cell>
          <cell r="O23">
            <v>906062</v>
          </cell>
          <cell r="Q23">
            <v>906062</v>
          </cell>
          <cell r="S23">
            <v>906062</v>
          </cell>
          <cell r="U23">
            <v>906062</v>
          </cell>
          <cell r="W23">
            <v>906062</v>
          </cell>
          <cell r="Y23">
            <v>906062</v>
          </cell>
          <cell r="AA23">
            <v>906062</v>
          </cell>
        </row>
        <row r="24">
          <cell r="A24" t="str">
            <v>出口收入</v>
          </cell>
          <cell r="B24">
            <v>24</v>
          </cell>
          <cell r="C24" t="str">
            <v>S</v>
          </cell>
          <cell r="D24">
            <v>7961</v>
          </cell>
          <cell r="E24">
            <v>7961</v>
          </cell>
          <cell r="F24">
            <v>6394</v>
          </cell>
          <cell r="G24">
            <v>14355</v>
          </cell>
          <cell r="H24">
            <v>10017</v>
          </cell>
          <cell r="I24">
            <v>24372</v>
          </cell>
          <cell r="J24">
            <v>13583</v>
          </cell>
          <cell r="K24">
            <v>37955</v>
          </cell>
          <cell r="L24">
            <v>17251</v>
          </cell>
          <cell r="M24">
            <v>55206</v>
          </cell>
          <cell r="O24">
            <v>55206</v>
          </cell>
          <cell r="Q24">
            <v>55206</v>
          </cell>
          <cell r="S24">
            <v>55206</v>
          </cell>
          <cell r="U24">
            <v>55206</v>
          </cell>
          <cell r="W24">
            <v>55206</v>
          </cell>
          <cell r="Y24">
            <v>55206</v>
          </cell>
          <cell r="AA24">
            <v>55206</v>
          </cell>
        </row>
        <row r="25">
          <cell r="A25" t="str">
            <v>主营业务成本</v>
          </cell>
          <cell r="B25">
            <v>25</v>
          </cell>
          <cell r="C25" t="str">
            <v>S</v>
          </cell>
          <cell r="D25">
            <v>166987</v>
          </cell>
          <cell r="E25">
            <v>166987</v>
          </cell>
          <cell r="F25">
            <v>118397</v>
          </cell>
          <cell r="G25">
            <v>285384</v>
          </cell>
          <cell r="H25">
            <v>179345</v>
          </cell>
          <cell r="I25">
            <v>464729</v>
          </cell>
          <cell r="J25">
            <v>128440</v>
          </cell>
          <cell r="K25">
            <v>593169</v>
          </cell>
          <cell r="L25">
            <v>167834</v>
          </cell>
          <cell r="M25">
            <v>761003</v>
          </cell>
          <cell r="O25">
            <v>761003</v>
          </cell>
          <cell r="Q25">
            <v>761003</v>
          </cell>
          <cell r="S25">
            <v>761003</v>
          </cell>
          <cell r="U25">
            <v>761003</v>
          </cell>
          <cell r="W25">
            <v>761003</v>
          </cell>
          <cell r="Y25">
            <v>761003</v>
          </cell>
          <cell r="AA25">
            <v>761003</v>
          </cell>
        </row>
        <row r="26">
          <cell r="A26" t="str">
            <v>主营业务税金及附加</v>
          </cell>
          <cell r="B26">
            <v>26</v>
          </cell>
          <cell r="E26">
            <v>0</v>
          </cell>
          <cell r="G26">
            <v>0</v>
          </cell>
          <cell r="I26">
            <v>0</v>
          </cell>
          <cell r="K26">
            <v>0</v>
          </cell>
          <cell r="M26">
            <v>0</v>
          </cell>
          <cell r="O26">
            <v>0</v>
          </cell>
          <cell r="Q26">
            <v>0</v>
          </cell>
          <cell r="S26">
            <v>0</v>
          </cell>
          <cell r="U26">
            <v>0</v>
          </cell>
          <cell r="W26">
            <v>0</v>
          </cell>
          <cell r="Y26">
            <v>0</v>
          </cell>
          <cell r="AA26">
            <v>0</v>
          </cell>
        </row>
        <row r="27">
          <cell r="A27" t="str">
            <v>　产品销售利润</v>
          </cell>
          <cell r="B27">
            <v>27</v>
          </cell>
          <cell r="D27">
            <v>28957</v>
          </cell>
          <cell r="E27">
            <v>28957</v>
          </cell>
          <cell r="F27">
            <v>19067</v>
          </cell>
          <cell r="G27">
            <v>48024</v>
          </cell>
          <cell r="H27">
            <v>37251</v>
          </cell>
          <cell r="I27">
            <v>85275</v>
          </cell>
          <cell r="J27">
            <v>22724</v>
          </cell>
          <cell r="K27">
            <v>107999</v>
          </cell>
          <cell r="L27">
            <v>37060</v>
          </cell>
          <cell r="M27">
            <v>145059</v>
          </cell>
          <cell r="N27">
            <v>0</v>
          </cell>
          <cell r="O27">
            <v>145059</v>
          </cell>
          <cell r="P27">
            <v>0</v>
          </cell>
          <cell r="Q27">
            <v>145059</v>
          </cell>
          <cell r="R27">
            <v>0</v>
          </cell>
          <cell r="S27">
            <v>145059</v>
          </cell>
          <cell r="T27">
            <v>0</v>
          </cell>
          <cell r="U27">
            <v>145059</v>
          </cell>
          <cell r="V27">
            <v>0</v>
          </cell>
          <cell r="W27">
            <v>145059</v>
          </cell>
          <cell r="X27">
            <v>0</v>
          </cell>
          <cell r="Y27">
            <v>145059</v>
          </cell>
          <cell r="Z27">
            <v>0</v>
          </cell>
          <cell r="AA27">
            <v>145059</v>
          </cell>
        </row>
        <row r="28">
          <cell r="A28" t="str">
            <v>营业费用</v>
          </cell>
          <cell r="B28">
            <v>28</v>
          </cell>
          <cell r="C28" t="str">
            <v>S</v>
          </cell>
          <cell r="D28">
            <v>798</v>
          </cell>
          <cell r="E28">
            <v>798</v>
          </cell>
          <cell r="F28">
            <v>565</v>
          </cell>
          <cell r="G28">
            <v>1363</v>
          </cell>
          <cell r="H28">
            <v>752</v>
          </cell>
          <cell r="I28">
            <v>2115</v>
          </cell>
          <cell r="J28">
            <v>583</v>
          </cell>
          <cell r="K28">
            <v>2698</v>
          </cell>
          <cell r="L28">
            <v>625</v>
          </cell>
          <cell r="M28">
            <v>3323</v>
          </cell>
          <cell r="O28">
            <v>3323</v>
          </cell>
          <cell r="Q28">
            <v>3323</v>
          </cell>
          <cell r="S28">
            <v>3323</v>
          </cell>
          <cell r="U28">
            <v>3323</v>
          </cell>
          <cell r="W28">
            <v>3323</v>
          </cell>
          <cell r="Y28">
            <v>3323</v>
          </cell>
          <cell r="AA28">
            <v>3323</v>
          </cell>
        </row>
        <row r="29">
          <cell r="A29" t="str">
            <v xml:space="preserve">      其中：工资（营）</v>
          </cell>
          <cell r="B29">
            <v>29</v>
          </cell>
          <cell r="C29" t="str">
            <v>H</v>
          </cell>
          <cell r="D29">
            <v>35</v>
          </cell>
          <cell r="E29">
            <v>35</v>
          </cell>
          <cell r="F29">
            <v>39</v>
          </cell>
          <cell r="G29">
            <v>74</v>
          </cell>
          <cell r="H29">
            <v>34</v>
          </cell>
          <cell r="I29">
            <v>108</v>
          </cell>
          <cell r="J29">
            <v>36</v>
          </cell>
          <cell r="K29">
            <v>144</v>
          </cell>
          <cell r="L29">
            <v>36</v>
          </cell>
          <cell r="M29">
            <v>180</v>
          </cell>
          <cell r="O29">
            <v>180</v>
          </cell>
          <cell r="Q29">
            <v>180</v>
          </cell>
          <cell r="S29">
            <v>180</v>
          </cell>
          <cell r="T29">
            <v>34</v>
          </cell>
          <cell r="U29">
            <v>214</v>
          </cell>
          <cell r="W29">
            <v>214</v>
          </cell>
          <cell r="Y29">
            <v>214</v>
          </cell>
          <cell r="AA29">
            <v>214</v>
          </cell>
        </row>
        <row r="30">
          <cell r="A30" t="str">
            <v xml:space="preserve">                  职工福利费</v>
          </cell>
          <cell r="B30">
            <v>30</v>
          </cell>
          <cell r="C30" t="str">
            <v>H</v>
          </cell>
          <cell r="D30">
            <v>30</v>
          </cell>
          <cell r="E30">
            <v>30</v>
          </cell>
          <cell r="F30">
            <v>30</v>
          </cell>
          <cell r="G30">
            <v>60</v>
          </cell>
          <cell r="H30">
            <v>31</v>
          </cell>
          <cell r="I30">
            <v>91</v>
          </cell>
          <cell r="J30">
            <v>30</v>
          </cell>
          <cell r="K30">
            <v>121</v>
          </cell>
          <cell r="L30">
            <v>30</v>
          </cell>
          <cell r="M30">
            <v>151</v>
          </cell>
          <cell r="O30">
            <v>151</v>
          </cell>
          <cell r="Q30">
            <v>151</v>
          </cell>
          <cell r="S30">
            <v>151</v>
          </cell>
          <cell r="T30">
            <v>10</v>
          </cell>
          <cell r="U30">
            <v>161</v>
          </cell>
          <cell r="W30">
            <v>161</v>
          </cell>
          <cell r="Y30">
            <v>161</v>
          </cell>
          <cell r="AA30">
            <v>161</v>
          </cell>
        </row>
        <row r="31">
          <cell r="A31" t="str">
            <v xml:space="preserve">                  折旧费</v>
          </cell>
          <cell r="B31">
            <v>31</v>
          </cell>
          <cell r="C31" t="str">
            <v>H</v>
          </cell>
          <cell r="D31">
            <v>10</v>
          </cell>
          <cell r="E31">
            <v>10</v>
          </cell>
          <cell r="F31">
            <v>10</v>
          </cell>
          <cell r="G31">
            <v>20</v>
          </cell>
          <cell r="H31">
            <v>10</v>
          </cell>
          <cell r="I31">
            <v>30</v>
          </cell>
          <cell r="J31">
            <v>10</v>
          </cell>
          <cell r="K31">
            <v>40</v>
          </cell>
          <cell r="L31">
            <v>10</v>
          </cell>
          <cell r="M31">
            <v>50</v>
          </cell>
          <cell r="O31">
            <v>50</v>
          </cell>
          <cell r="Q31">
            <v>50</v>
          </cell>
          <cell r="S31">
            <v>50</v>
          </cell>
          <cell r="T31">
            <v>11</v>
          </cell>
          <cell r="U31">
            <v>61</v>
          </cell>
          <cell r="W31">
            <v>61</v>
          </cell>
          <cell r="Y31">
            <v>61</v>
          </cell>
          <cell r="AA31">
            <v>61</v>
          </cell>
        </row>
        <row r="32">
          <cell r="A32" t="str">
            <v xml:space="preserve">                    其他支付给个人部分</v>
          </cell>
          <cell r="B32">
            <v>32</v>
          </cell>
          <cell r="C32" t="str">
            <v>H</v>
          </cell>
          <cell r="D32">
            <v>182</v>
          </cell>
          <cell r="E32">
            <v>182</v>
          </cell>
          <cell r="F32">
            <v>181</v>
          </cell>
          <cell r="G32">
            <v>363</v>
          </cell>
          <cell r="H32">
            <v>180</v>
          </cell>
          <cell r="I32">
            <v>543</v>
          </cell>
          <cell r="J32">
            <v>181</v>
          </cell>
          <cell r="K32">
            <v>724</v>
          </cell>
          <cell r="L32">
            <v>180</v>
          </cell>
          <cell r="M32">
            <v>904</v>
          </cell>
          <cell r="O32">
            <v>904</v>
          </cell>
          <cell r="Q32">
            <v>904</v>
          </cell>
          <cell r="S32">
            <v>904</v>
          </cell>
          <cell r="U32">
            <v>904</v>
          </cell>
          <cell r="W32">
            <v>904</v>
          </cell>
          <cell r="Y32">
            <v>904</v>
          </cell>
          <cell r="AA32">
            <v>904</v>
          </cell>
        </row>
        <row r="33">
          <cell r="A33" t="str">
            <v>管理费用</v>
          </cell>
          <cell r="B33">
            <v>33</v>
          </cell>
          <cell r="C33" t="str">
            <v>S</v>
          </cell>
          <cell r="D33">
            <v>8612</v>
          </cell>
          <cell r="E33">
            <v>8612</v>
          </cell>
          <cell r="F33">
            <v>7448</v>
          </cell>
          <cell r="G33">
            <v>16060</v>
          </cell>
          <cell r="H33">
            <v>8036</v>
          </cell>
          <cell r="I33">
            <v>24096</v>
          </cell>
          <cell r="J33">
            <v>7608</v>
          </cell>
          <cell r="K33">
            <v>31704</v>
          </cell>
          <cell r="L33">
            <v>9574</v>
          </cell>
          <cell r="M33">
            <v>41278</v>
          </cell>
          <cell r="O33">
            <v>41278</v>
          </cell>
          <cell r="Q33">
            <v>41278</v>
          </cell>
          <cell r="S33">
            <v>41278</v>
          </cell>
          <cell r="U33">
            <v>41278</v>
          </cell>
          <cell r="W33">
            <v>41278</v>
          </cell>
          <cell r="Y33">
            <v>41278</v>
          </cell>
          <cell r="AA33">
            <v>41278</v>
          </cell>
        </row>
        <row r="34">
          <cell r="A34" t="str">
            <v xml:space="preserve">     其中：工资（管）</v>
          </cell>
          <cell r="B34">
            <v>34</v>
          </cell>
          <cell r="C34" t="str">
            <v>H</v>
          </cell>
          <cell r="D34">
            <v>421</v>
          </cell>
          <cell r="E34">
            <v>421</v>
          </cell>
          <cell r="F34">
            <v>469</v>
          </cell>
          <cell r="G34">
            <v>890</v>
          </cell>
          <cell r="H34">
            <v>398</v>
          </cell>
          <cell r="I34">
            <v>1288</v>
          </cell>
          <cell r="J34">
            <v>391</v>
          </cell>
          <cell r="K34">
            <v>1679</v>
          </cell>
          <cell r="L34">
            <v>438</v>
          </cell>
          <cell r="M34">
            <v>2117</v>
          </cell>
          <cell r="O34">
            <v>2117</v>
          </cell>
          <cell r="Q34">
            <v>2117</v>
          </cell>
          <cell r="S34">
            <v>2117</v>
          </cell>
          <cell r="U34">
            <v>2117</v>
          </cell>
          <cell r="W34">
            <v>2117</v>
          </cell>
          <cell r="Y34">
            <v>2117</v>
          </cell>
          <cell r="AA34">
            <v>2117</v>
          </cell>
        </row>
        <row r="35">
          <cell r="A35" t="str">
            <v xml:space="preserve">                 职工福利费</v>
          </cell>
          <cell r="B35">
            <v>35</v>
          </cell>
          <cell r="C35" t="str">
            <v>H</v>
          </cell>
          <cell r="D35">
            <v>194</v>
          </cell>
          <cell r="E35">
            <v>194</v>
          </cell>
          <cell r="F35">
            <v>191</v>
          </cell>
          <cell r="G35">
            <v>385</v>
          </cell>
          <cell r="H35">
            <v>199</v>
          </cell>
          <cell r="I35">
            <v>584</v>
          </cell>
          <cell r="J35">
            <v>188</v>
          </cell>
          <cell r="K35">
            <v>772</v>
          </cell>
          <cell r="L35">
            <v>195</v>
          </cell>
          <cell r="M35">
            <v>967</v>
          </cell>
          <cell r="O35">
            <v>967</v>
          </cell>
          <cell r="Q35">
            <v>967</v>
          </cell>
          <cell r="S35">
            <v>967</v>
          </cell>
          <cell r="U35">
            <v>967</v>
          </cell>
          <cell r="W35">
            <v>967</v>
          </cell>
          <cell r="Y35">
            <v>967</v>
          </cell>
          <cell r="AA35">
            <v>967</v>
          </cell>
        </row>
        <row r="36">
          <cell r="A36" t="str">
            <v xml:space="preserve">                  折旧费</v>
          </cell>
          <cell r="B36">
            <v>36</v>
          </cell>
          <cell r="C36" t="str">
            <v>H</v>
          </cell>
          <cell r="D36">
            <v>268</v>
          </cell>
          <cell r="E36">
            <v>268</v>
          </cell>
          <cell r="F36">
            <v>266</v>
          </cell>
          <cell r="G36">
            <v>534</v>
          </cell>
          <cell r="H36">
            <v>278</v>
          </cell>
          <cell r="I36">
            <v>812</v>
          </cell>
          <cell r="J36">
            <v>271</v>
          </cell>
          <cell r="K36">
            <v>1083</v>
          </cell>
          <cell r="L36">
            <v>281</v>
          </cell>
          <cell r="M36">
            <v>1364</v>
          </cell>
          <cell r="O36">
            <v>1364</v>
          </cell>
          <cell r="Q36">
            <v>1364</v>
          </cell>
          <cell r="S36">
            <v>1364</v>
          </cell>
          <cell r="U36">
            <v>1364</v>
          </cell>
          <cell r="W36">
            <v>1364</v>
          </cell>
          <cell r="Y36">
            <v>1364</v>
          </cell>
          <cell r="AA36">
            <v>1364</v>
          </cell>
        </row>
        <row r="37">
          <cell r="A37" t="str">
            <v xml:space="preserve">                  社会保险费</v>
          </cell>
          <cell r="B37">
            <v>37</v>
          </cell>
          <cell r="C37" t="str">
            <v>H</v>
          </cell>
          <cell r="D37">
            <v>59</v>
          </cell>
          <cell r="E37">
            <v>59</v>
          </cell>
          <cell r="F37">
            <v>64</v>
          </cell>
          <cell r="G37">
            <v>123</v>
          </cell>
          <cell r="H37">
            <v>61</v>
          </cell>
          <cell r="I37">
            <v>184</v>
          </cell>
          <cell r="J37">
            <v>61</v>
          </cell>
          <cell r="K37">
            <v>245</v>
          </cell>
          <cell r="L37">
            <v>61</v>
          </cell>
          <cell r="M37">
            <v>306</v>
          </cell>
          <cell r="O37">
            <v>306</v>
          </cell>
          <cell r="Q37">
            <v>306</v>
          </cell>
          <cell r="S37">
            <v>306</v>
          </cell>
          <cell r="U37">
            <v>306</v>
          </cell>
          <cell r="W37">
            <v>306</v>
          </cell>
          <cell r="Y37">
            <v>306</v>
          </cell>
          <cell r="AA37">
            <v>306</v>
          </cell>
        </row>
        <row r="38">
          <cell r="A38" t="str">
            <v xml:space="preserve">                  住房公积金及住房补贴</v>
          </cell>
          <cell r="B38">
            <v>38</v>
          </cell>
          <cell r="C38" t="str">
            <v>H</v>
          </cell>
          <cell r="D38">
            <v>58</v>
          </cell>
          <cell r="E38">
            <v>58</v>
          </cell>
          <cell r="F38">
            <v>58</v>
          </cell>
          <cell r="G38">
            <v>116</v>
          </cell>
          <cell r="H38">
            <v>58</v>
          </cell>
          <cell r="I38">
            <v>174</v>
          </cell>
          <cell r="J38">
            <v>57</v>
          </cell>
          <cell r="K38">
            <v>231</v>
          </cell>
          <cell r="L38">
            <v>57</v>
          </cell>
          <cell r="M38">
            <v>288</v>
          </cell>
          <cell r="O38">
            <v>288</v>
          </cell>
          <cell r="Q38">
            <v>288</v>
          </cell>
          <cell r="S38">
            <v>288</v>
          </cell>
          <cell r="U38">
            <v>288</v>
          </cell>
          <cell r="W38">
            <v>288</v>
          </cell>
          <cell r="Y38">
            <v>288</v>
          </cell>
          <cell r="AA38">
            <v>288</v>
          </cell>
        </row>
        <row r="39">
          <cell r="A39" t="str">
            <v xml:space="preserve">                 车船使用税</v>
          </cell>
          <cell r="B39">
            <v>39</v>
          </cell>
          <cell r="C39" t="str">
            <v>H</v>
          </cell>
          <cell r="E39">
            <v>0</v>
          </cell>
          <cell r="G39">
            <v>0</v>
          </cell>
          <cell r="H39">
            <v>3</v>
          </cell>
          <cell r="I39">
            <v>3</v>
          </cell>
          <cell r="K39">
            <v>3</v>
          </cell>
          <cell r="M39">
            <v>3</v>
          </cell>
          <cell r="O39">
            <v>3</v>
          </cell>
          <cell r="Q39">
            <v>3</v>
          </cell>
          <cell r="S39">
            <v>3</v>
          </cell>
          <cell r="U39">
            <v>3</v>
          </cell>
          <cell r="W39">
            <v>3</v>
          </cell>
          <cell r="Y39">
            <v>3</v>
          </cell>
          <cell r="AA39">
            <v>3</v>
          </cell>
        </row>
        <row r="40">
          <cell r="A40" t="str">
            <v xml:space="preserve">                 印花税</v>
          </cell>
          <cell r="B40">
            <v>40</v>
          </cell>
          <cell r="C40" t="str">
            <v>H</v>
          </cell>
          <cell r="D40">
            <v>133</v>
          </cell>
          <cell r="E40">
            <v>133</v>
          </cell>
          <cell r="F40">
            <v>121</v>
          </cell>
          <cell r="G40">
            <v>254</v>
          </cell>
          <cell r="H40">
            <v>124</v>
          </cell>
          <cell r="I40">
            <v>378</v>
          </cell>
          <cell r="J40">
            <v>121</v>
          </cell>
          <cell r="K40">
            <v>499</v>
          </cell>
          <cell r="L40">
            <v>159</v>
          </cell>
          <cell r="M40">
            <v>658</v>
          </cell>
          <cell r="O40">
            <v>658</v>
          </cell>
          <cell r="Q40">
            <v>658</v>
          </cell>
          <cell r="S40">
            <v>658</v>
          </cell>
          <cell r="U40">
            <v>658</v>
          </cell>
          <cell r="W40">
            <v>658</v>
          </cell>
          <cell r="Y40">
            <v>658</v>
          </cell>
          <cell r="AA40">
            <v>658</v>
          </cell>
        </row>
        <row r="41">
          <cell r="A41" t="str">
            <v xml:space="preserve">        税金</v>
          </cell>
          <cell r="B41">
            <v>41</v>
          </cell>
          <cell r="D41">
            <v>133</v>
          </cell>
          <cell r="E41">
            <v>133</v>
          </cell>
          <cell r="F41">
            <v>121</v>
          </cell>
          <cell r="G41">
            <v>254</v>
          </cell>
          <cell r="H41">
            <v>127</v>
          </cell>
          <cell r="I41">
            <v>381</v>
          </cell>
          <cell r="J41">
            <v>121</v>
          </cell>
          <cell r="K41">
            <v>502</v>
          </cell>
          <cell r="L41">
            <v>159</v>
          </cell>
          <cell r="M41">
            <v>661</v>
          </cell>
          <cell r="N41">
            <v>0</v>
          </cell>
          <cell r="O41">
            <v>661</v>
          </cell>
          <cell r="P41">
            <v>0</v>
          </cell>
          <cell r="Q41">
            <v>661</v>
          </cell>
          <cell r="R41">
            <v>0</v>
          </cell>
          <cell r="S41">
            <v>661</v>
          </cell>
          <cell r="T41">
            <v>0</v>
          </cell>
          <cell r="U41">
            <v>661</v>
          </cell>
          <cell r="V41">
            <v>0</v>
          </cell>
          <cell r="W41">
            <v>661</v>
          </cell>
          <cell r="X41">
            <v>0</v>
          </cell>
          <cell r="Y41">
            <v>661</v>
          </cell>
          <cell r="Z41">
            <v>0</v>
          </cell>
          <cell r="AA41">
            <v>661</v>
          </cell>
        </row>
        <row r="42">
          <cell r="A42" t="str">
            <v xml:space="preserve">                    其他支付给个人部分</v>
          </cell>
          <cell r="B42">
            <v>42</v>
          </cell>
          <cell r="C42" t="str">
            <v>H</v>
          </cell>
          <cell r="D42">
            <v>917</v>
          </cell>
          <cell r="E42">
            <v>917</v>
          </cell>
          <cell r="F42">
            <v>912</v>
          </cell>
          <cell r="G42">
            <v>1829</v>
          </cell>
          <cell r="H42">
            <v>908</v>
          </cell>
          <cell r="I42">
            <v>2737</v>
          </cell>
          <cell r="J42">
            <v>910</v>
          </cell>
          <cell r="K42">
            <v>3647</v>
          </cell>
          <cell r="L42">
            <v>904</v>
          </cell>
          <cell r="M42">
            <v>4551</v>
          </cell>
          <cell r="O42">
            <v>4551</v>
          </cell>
          <cell r="Q42">
            <v>4551</v>
          </cell>
          <cell r="S42">
            <v>4551</v>
          </cell>
          <cell r="U42">
            <v>4551</v>
          </cell>
          <cell r="W42">
            <v>4551</v>
          </cell>
          <cell r="Y42">
            <v>4551</v>
          </cell>
          <cell r="AA42">
            <v>4551</v>
          </cell>
        </row>
        <row r="43">
          <cell r="A43" t="str">
            <v>办公费</v>
          </cell>
          <cell r="B43">
            <v>43</v>
          </cell>
          <cell r="C43" t="str">
            <v>H</v>
          </cell>
          <cell r="E43">
            <v>0</v>
          </cell>
          <cell r="G43">
            <v>0</v>
          </cell>
          <cell r="I43">
            <v>0</v>
          </cell>
          <cell r="K43">
            <v>0</v>
          </cell>
          <cell r="M43">
            <v>0</v>
          </cell>
          <cell r="O43">
            <v>0</v>
          </cell>
          <cell r="Q43">
            <v>0</v>
          </cell>
          <cell r="S43">
            <v>0</v>
          </cell>
          <cell r="U43">
            <v>0</v>
          </cell>
          <cell r="W43">
            <v>0</v>
          </cell>
          <cell r="Y43">
            <v>0</v>
          </cell>
          <cell r="AA43">
            <v>0</v>
          </cell>
        </row>
        <row r="44">
          <cell r="A44" t="str">
            <v xml:space="preserve">      制造费用合计</v>
          </cell>
          <cell r="B44">
            <v>44</v>
          </cell>
          <cell r="C44" t="str">
            <v>H</v>
          </cell>
          <cell r="D44">
            <v>4948</v>
          </cell>
          <cell r="E44">
            <v>4948</v>
          </cell>
          <cell r="F44">
            <v>5051</v>
          </cell>
          <cell r="G44">
            <v>9999</v>
          </cell>
          <cell r="H44">
            <v>5383</v>
          </cell>
          <cell r="I44">
            <v>15382</v>
          </cell>
          <cell r="J44">
            <v>5087</v>
          </cell>
          <cell r="K44">
            <v>20469</v>
          </cell>
          <cell r="L44">
            <v>6025</v>
          </cell>
          <cell r="M44">
            <v>26494</v>
          </cell>
          <cell r="O44">
            <v>26494</v>
          </cell>
          <cell r="Q44">
            <v>26494</v>
          </cell>
          <cell r="S44">
            <v>26494</v>
          </cell>
          <cell r="U44">
            <v>26494</v>
          </cell>
          <cell r="W44">
            <v>26494</v>
          </cell>
          <cell r="Y44">
            <v>26494</v>
          </cell>
          <cell r="AA44">
            <v>26494</v>
          </cell>
        </row>
        <row r="45">
          <cell r="A45" t="str">
            <v xml:space="preserve">      其中：工资（制）</v>
          </cell>
          <cell r="B45">
            <v>45</v>
          </cell>
          <cell r="C45" t="str">
            <v>H</v>
          </cell>
          <cell r="D45">
            <v>678</v>
          </cell>
          <cell r="E45">
            <v>678</v>
          </cell>
          <cell r="F45">
            <v>787</v>
          </cell>
          <cell r="G45">
            <v>1465</v>
          </cell>
          <cell r="H45">
            <v>684</v>
          </cell>
          <cell r="I45">
            <v>2149</v>
          </cell>
          <cell r="J45">
            <v>676</v>
          </cell>
          <cell r="K45">
            <v>2825</v>
          </cell>
          <cell r="L45">
            <v>713</v>
          </cell>
          <cell r="M45">
            <v>3538</v>
          </cell>
          <cell r="O45">
            <v>3538</v>
          </cell>
          <cell r="Q45">
            <v>3538</v>
          </cell>
          <cell r="S45">
            <v>3538</v>
          </cell>
          <cell r="U45">
            <v>3538</v>
          </cell>
          <cell r="W45">
            <v>3538</v>
          </cell>
          <cell r="Y45">
            <v>3538</v>
          </cell>
          <cell r="AA45">
            <v>3538</v>
          </cell>
        </row>
        <row r="46">
          <cell r="A46" t="str">
            <v xml:space="preserve">                  职工福利费</v>
          </cell>
          <cell r="B46">
            <v>46</v>
          </cell>
          <cell r="C46" t="str">
            <v>H</v>
          </cell>
          <cell r="D46">
            <v>143</v>
          </cell>
          <cell r="E46">
            <v>143</v>
          </cell>
          <cell r="F46">
            <v>142</v>
          </cell>
          <cell r="G46">
            <v>285</v>
          </cell>
          <cell r="H46">
            <v>160</v>
          </cell>
          <cell r="I46">
            <v>445</v>
          </cell>
          <cell r="J46">
            <v>141</v>
          </cell>
          <cell r="K46">
            <v>586</v>
          </cell>
          <cell r="L46">
            <v>150</v>
          </cell>
          <cell r="M46">
            <v>736</v>
          </cell>
          <cell r="O46">
            <v>736</v>
          </cell>
          <cell r="Q46">
            <v>736</v>
          </cell>
          <cell r="S46">
            <v>736</v>
          </cell>
          <cell r="U46">
            <v>736</v>
          </cell>
          <cell r="W46">
            <v>736</v>
          </cell>
          <cell r="Y46">
            <v>736</v>
          </cell>
          <cell r="AA46">
            <v>736</v>
          </cell>
        </row>
        <row r="47">
          <cell r="A47" t="str">
            <v xml:space="preserve">                  折旧费</v>
          </cell>
          <cell r="B47">
            <v>47</v>
          </cell>
          <cell r="C47" t="str">
            <v>H</v>
          </cell>
          <cell r="D47">
            <v>2181</v>
          </cell>
          <cell r="E47">
            <v>2181</v>
          </cell>
          <cell r="F47">
            <v>2164</v>
          </cell>
          <cell r="G47">
            <v>4345</v>
          </cell>
          <cell r="H47">
            <v>2170</v>
          </cell>
          <cell r="I47">
            <v>6515</v>
          </cell>
          <cell r="J47">
            <v>2167</v>
          </cell>
          <cell r="K47">
            <v>8682</v>
          </cell>
          <cell r="L47">
            <v>2168</v>
          </cell>
          <cell r="M47">
            <v>10850</v>
          </cell>
          <cell r="O47">
            <v>10850</v>
          </cell>
          <cell r="Q47">
            <v>10850</v>
          </cell>
          <cell r="S47">
            <v>10850</v>
          </cell>
          <cell r="U47">
            <v>10850</v>
          </cell>
          <cell r="W47">
            <v>10850</v>
          </cell>
          <cell r="Y47">
            <v>10850</v>
          </cell>
          <cell r="AA47">
            <v>10850</v>
          </cell>
        </row>
        <row r="48">
          <cell r="A48" t="str">
            <v xml:space="preserve">                    其他支付给个人部分</v>
          </cell>
          <cell r="B48">
            <v>48</v>
          </cell>
          <cell r="C48" t="str">
            <v>H</v>
          </cell>
          <cell r="D48">
            <v>345</v>
          </cell>
          <cell r="E48">
            <v>345</v>
          </cell>
          <cell r="F48">
            <v>343</v>
          </cell>
          <cell r="G48">
            <v>688</v>
          </cell>
          <cell r="H48">
            <v>341</v>
          </cell>
          <cell r="I48">
            <v>1029</v>
          </cell>
          <cell r="J48">
            <v>342</v>
          </cell>
          <cell r="K48">
            <v>1371</v>
          </cell>
          <cell r="L48">
            <v>340</v>
          </cell>
          <cell r="M48">
            <v>1711</v>
          </cell>
          <cell r="O48">
            <v>1711</v>
          </cell>
          <cell r="Q48">
            <v>1711</v>
          </cell>
          <cell r="S48">
            <v>1711</v>
          </cell>
          <cell r="U48">
            <v>1711</v>
          </cell>
          <cell r="W48">
            <v>1711</v>
          </cell>
          <cell r="Y48">
            <v>1711</v>
          </cell>
          <cell r="AA48">
            <v>1711</v>
          </cell>
        </row>
        <row r="49">
          <cell r="A49" t="str">
            <v>财务费用</v>
          </cell>
          <cell r="B49">
            <v>49</v>
          </cell>
          <cell r="C49" t="str">
            <v>S</v>
          </cell>
          <cell r="D49">
            <v>-371</v>
          </cell>
          <cell r="E49">
            <v>-371</v>
          </cell>
          <cell r="F49">
            <v>-106</v>
          </cell>
          <cell r="G49">
            <v>-477</v>
          </cell>
          <cell r="H49">
            <v>-262</v>
          </cell>
          <cell r="I49">
            <v>-739</v>
          </cell>
          <cell r="J49">
            <v>29</v>
          </cell>
          <cell r="K49">
            <v>-710</v>
          </cell>
          <cell r="L49">
            <v>407</v>
          </cell>
          <cell r="M49">
            <v>-303</v>
          </cell>
          <cell r="O49">
            <v>-303</v>
          </cell>
          <cell r="Q49">
            <v>-303</v>
          </cell>
          <cell r="S49">
            <v>-303</v>
          </cell>
          <cell r="U49">
            <v>-303</v>
          </cell>
          <cell r="W49">
            <v>-303</v>
          </cell>
          <cell r="Y49">
            <v>-303</v>
          </cell>
          <cell r="AA49">
            <v>-303</v>
          </cell>
        </row>
        <row r="50">
          <cell r="A50" t="str">
            <v>　其中：利息支出</v>
          </cell>
          <cell r="B50">
            <v>50</v>
          </cell>
          <cell r="C50" t="str">
            <v>H</v>
          </cell>
          <cell r="D50">
            <v>-74</v>
          </cell>
          <cell r="E50">
            <v>-74</v>
          </cell>
          <cell r="F50">
            <v>-85</v>
          </cell>
          <cell r="G50">
            <v>-159</v>
          </cell>
          <cell r="H50">
            <v>-501</v>
          </cell>
          <cell r="I50">
            <v>-660</v>
          </cell>
          <cell r="J50">
            <v>-246</v>
          </cell>
          <cell r="K50">
            <v>-906</v>
          </cell>
          <cell r="L50">
            <v>-270</v>
          </cell>
          <cell r="M50">
            <v>-1176</v>
          </cell>
          <cell r="O50">
            <v>-1176</v>
          </cell>
          <cell r="Q50">
            <v>-1176</v>
          </cell>
          <cell r="S50">
            <v>-1176</v>
          </cell>
          <cell r="U50">
            <v>-1176</v>
          </cell>
          <cell r="W50">
            <v>-1176</v>
          </cell>
          <cell r="Y50">
            <v>-1176</v>
          </cell>
          <cell r="AA50">
            <v>-1176</v>
          </cell>
        </row>
        <row r="51">
          <cell r="A51" t="str">
            <v xml:space="preserve">                汇兑损益</v>
          </cell>
          <cell r="B51">
            <v>51</v>
          </cell>
          <cell r="C51" t="str">
            <v>H</v>
          </cell>
          <cell r="D51">
            <v>-300</v>
          </cell>
          <cell r="E51">
            <v>-300</v>
          </cell>
          <cell r="F51">
            <v>-23</v>
          </cell>
          <cell r="G51">
            <v>-323</v>
          </cell>
          <cell r="H51">
            <v>236</v>
          </cell>
          <cell r="I51">
            <v>-87</v>
          </cell>
          <cell r="J51">
            <v>262</v>
          </cell>
          <cell r="K51">
            <v>175</v>
          </cell>
          <cell r="L51">
            <v>674</v>
          </cell>
          <cell r="M51">
            <v>849</v>
          </cell>
          <cell r="O51">
            <v>849</v>
          </cell>
          <cell r="Q51">
            <v>849</v>
          </cell>
          <cell r="S51">
            <v>849</v>
          </cell>
          <cell r="U51">
            <v>849</v>
          </cell>
          <cell r="W51">
            <v>849</v>
          </cell>
          <cell r="Y51">
            <v>849</v>
          </cell>
          <cell r="AA51">
            <v>849</v>
          </cell>
        </row>
        <row r="52">
          <cell r="A52" t="str">
            <v>技术开发费</v>
          </cell>
          <cell r="B52">
            <v>52</v>
          </cell>
          <cell r="C52" t="str">
            <v>H</v>
          </cell>
          <cell r="E52">
            <v>0</v>
          </cell>
          <cell r="F52">
            <v>22</v>
          </cell>
          <cell r="G52">
            <v>22</v>
          </cell>
          <cell r="H52">
            <v>5</v>
          </cell>
          <cell r="I52">
            <v>27</v>
          </cell>
          <cell r="K52">
            <v>27</v>
          </cell>
          <cell r="L52">
            <v>10</v>
          </cell>
          <cell r="M52">
            <v>37</v>
          </cell>
          <cell r="O52">
            <v>37</v>
          </cell>
          <cell r="Q52">
            <v>37</v>
          </cell>
          <cell r="S52">
            <v>37</v>
          </cell>
          <cell r="U52">
            <v>37</v>
          </cell>
          <cell r="W52">
            <v>37</v>
          </cell>
          <cell r="Y52">
            <v>37</v>
          </cell>
          <cell r="AA52">
            <v>37</v>
          </cell>
        </row>
        <row r="53">
          <cell r="A53" t="str">
            <v>其他业务收入</v>
          </cell>
          <cell r="B53">
            <v>53</v>
          </cell>
          <cell r="C53" t="str">
            <v>S</v>
          </cell>
          <cell r="D53">
            <v>53265</v>
          </cell>
          <cell r="E53">
            <v>53265</v>
          </cell>
          <cell r="F53">
            <v>52630</v>
          </cell>
          <cell r="G53">
            <v>105895</v>
          </cell>
          <cell r="H53">
            <v>74794</v>
          </cell>
          <cell r="I53">
            <v>180689</v>
          </cell>
          <cell r="J53">
            <v>49659</v>
          </cell>
          <cell r="K53">
            <v>230348</v>
          </cell>
          <cell r="L53">
            <v>67913</v>
          </cell>
          <cell r="M53">
            <v>298261</v>
          </cell>
          <cell r="O53">
            <v>298261</v>
          </cell>
          <cell r="Q53">
            <v>298261</v>
          </cell>
          <cell r="S53">
            <v>298261</v>
          </cell>
          <cell r="U53">
            <v>298261</v>
          </cell>
          <cell r="W53">
            <v>298261</v>
          </cell>
          <cell r="Y53">
            <v>298261</v>
          </cell>
          <cell r="AA53">
            <v>298261</v>
          </cell>
        </row>
        <row r="54">
          <cell r="A54" t="str">
            <v>其他业务利润</v>
          </cell>
          <cell r="B54">
            <v>54</v>
          </cell>
          <cell r="C54" t="str">
            <v>S</v>
          </cell>
          <cell r="D54">
            <v>2570</v>
          </cell>
          <cell r="E54">
            <v>2570</v>
          </cell>
          <cell r="F54">
            <v>4319</v>
          </cell>
          <cell r="G54">
            <v>6889</v>
          </cell>
          <cell r="H54">
            <v>3020</v>
          </cell>
          <cell r="I54">
            <v>9909</v>
          </cell>
          <cell r="J54">
            <v>2388</v>
          </cell>
          <cell r="K54">
            <v>12297</v>
          </cell>
          <cell r="L54">
            <v>3528</v>
          </cell>
          <cell r="M54">
            <v>15825</v>
          </cell>
          <cell r="O54">
            <v>15825</v>
          </cell>
          <cell r="Q54">
            <v>15825</v>
          </cell>
          <cell r="S54">
            <v>15825</v>
          </cell>
          <cell r="U54">
            <v>15825</v>
          </cell>
          <cell r="W54">
            <v>15825</v>
          </cell>
          <cell r="Y54">
            <v>15825</v>
          </cell>
          <cell r="AA54">
            <v>15825</v>
          </cell>
        </row>
        <row r="55">
          <cell r="A55" t="str">
            <v>营业利润</v>
          </cell>
          <cell r="B55">
            <v>55</v>
          </cell>
          <cell r="D55">
            <v>22488</v>
          </cell>
          <cell r="E55">
            <v>22488</v>
          </cell>
          <cell r="F55">
            <v>15479</v>
          </cell>
          <cell r="G55">
            <v>37967</v>
          </cell>
          <cell r="H55">
            <v>31745</v>
          </cell>
          <cell r="I55">
            <v>69712</v>
          </cell>
          <cell r="J55">
            <v>16892</v>
          </cell>
          <cell r="K55">
            <v>86604</v>
          </cell>
          <cell r="L55">
            <v>29982</v>
          </cell>
          <cell r="M55">
            <v>116586</v>
          </cell>
          <cell r="N55">
            <v>0</v>
          </cell>
          <cell r="O55">
            <v>116586</v>
          </cell>
          <cell r="P55">
            <v>0</v>
          </cell>
          <cell r="Q55">
            <v>116586</v>
          </cell>
          <cell r="R55">
            <v>0</v>
          </cell>
          <cell r="S55">
            <v>116586</v>
          </cell>
          <cell r="T55">
            <v>0</v>
          </cell>
          <cell r="U55">
            <v>116586</v>
          </cell>
          <cell r="V55">
            <v>0</v>
          </cell>
          <cell r="W55">
            <v>116586</v>
          </cell>
          <cell r="X55">
            <v>0</v>
          </cell>
          <cell r="Y55">
            <v>116586</v>
          </cell>
          <cell r="Z55">
            <v>0</v>
          </cell>
          <cell r="AA55">
            <v>116586</v>
          </cell>
        </row>
        <row r="56">
          <cell r="A56" t="str">
            <v xml:space="preserve">  2、补贴收入</v>
          </cell>
          <cell r="B56">
            <v>56</v>
          </cell>
          <cell r="C56" t="str">
            <v>S</v>
          </cell>
          <cell r="K56">
            <v>0</v>
          </cell>
          <cell r="M56">
            <v>0</v>
          </cell>
          <cell r="O56">
            <v>0</v>
          </cell>
          <cell r="Q56">
            <v>0</v>
          </cell>
          <cell r="S56">
            <v>0</v>
          </cell>
          <cell r="U56">
            <v>0</v>
          </cell>
          <cell r="W56">
            <v>0</v>
          </cell>
          <cell r="Y56">
            <v>0</v>
          </cell>
          <cell r="AA56">
            <v>0</v>
          </cell>
        </row>
        <row r="57">
          <cell r="A57" t="str">
            <v>营业外收入</v>
          </cell>
          <cell r="B57">
            <v>57</v>
          </cell>
          <cell r="C57" t="str">
            <v>S</v>
          </cell>
          <cell r="D57">
            <v>4</v>
          </cell>
          <cell r="E57">
            <v>4</v>
          </cell>
          <cell r="F57">
            <v>1</v>
          </cell>
          <cell r="G57">
            <v>5</v>
          </cell>
          <cell r="I57">
            <v>5</v>
          </cell>
          <cell r="J57">
            <v>2</v>
          </cell>
          <cell r="K57">
            <v>7</v>
          </cell>
          <cell r="M57">
            <v>7</v>
          </cell>
          <cell r="O57">
            <v>7</v>
          </cell>
          <cell r="Q57">
            <v>7</v>
          </cell>
          <cell r="S57">
            <v>7</v>
          </cell>
          <cell r="U57">
            <v>7</v>
          </cell>
          <cell r="W57">
            <v>7</v>
          </cell>
          <cell r="Y57">
            <v>7</v>
          </cell>
          <cell r="AA57">
            <v>7</v>
          </cell>
        </row>
        <row r="58">
          <cell r="A58" t="str">
            <v>营业外支出</v>
          </cell>
          <cell r="B58">
            <v>58</v>
          </cell>
          <cell r="C58" t="str">
            <v>S</v>
          </cell>
          <cell r="E58">
            <v>0</v>
          </cell>
          <cell r="G58">
            <v>0</v>
          </cell>
          <cell r="H58">
            <v>17</v>
          </cell>
          <cell r="I58">
            <v>17</v>
          </cell>
          <cell r="J58">
            <v>9</v>
          </cell>
          <cell r="K58">
            <v>26</v>
          </cell>
          <cell r="L58">
            <v>8</v>
          </cell>
          <cell r="M58">
            <v>34</v>
          </cell>
          <cell r="O58">
            <v>34</v>
          </cell>
          <cell r="Q58">
            <v>34</v>
          </cell>
          <cell r="S58">
            <v>34</v>
          </cell>
          <cell r="U58">
            <v>34</v>
          </cell>
          <cell r="W58">
            <v>34</v>
          </cell>
          <cell r="Y58">
            <v>34</v>
          </cell>
          <cell r="AA58">
            <v>34</v>
          </cell>
        </row>
        <row r="59">
          <cell r="A59" t="str">
            <v>利润总额</v>
          </cell>
          <cell r="B59">
            <v>59</v>
          </cell>
          <cell r="D59">
            <v>22492</v>
          </cell>
          <cell r="E59">
            <v>22492</v>
          </cell>
          <cell r="F59">
            <v>15480</v>
          </cell>
          <cell r="G59">
            <v>37972</v>
          </cell>
          <cell r="H59">
            <v>31728</v>
          </cell>
          <cell r="I59">
            <v>69700</v>
          </cell>
          <cell r="J59">
            <v>16885</v>
          </cell>
          <cell r="K59">
            <v>86585</v>
          </cell>
          <cell r="L59">
            <v>29974</v>
          </cell>
          <cell r="M59">
            <v>116559</v>
          </cell>
          <cell r="N59">
            <v>0</v>
          </cell>
          <cell r="O59">
            <v>116559</v>
          </cell>
          <cell r="P59">
            <v>0</v>
          </cell>
          <cell r="Q59">
            <v>116559</v>
          </cell>
          <cell r="R59">
            <v>0</v>
          </cell>
          <cell r="S59">
            <v>116559</v>
          </cell>
          <cell r="T59">
            <v>0</v>
          </cell>
          <cell r="U59">
            <v>116559</v>
          </cell>
          <cell r="V59">
            <v>0</v>
          </cell>
          <cell r="W59">
            <v>116559</v>
          </cell>
          <cell r="X59">
            <v>0</v>
          </cell>
          <cell r="Y59">
            <v>116559</v>
          </cell>
          <cell r="Z59">
            <v>0</v>
          </cell>
          <cell r="AA59">
            <v>116559</v>
          </cell>
          <cell r="AB59">
            <v>0</v>
          </cell>
        </row>
        <row r="60">
          <cell r="A60" t="str">
            <v>所得税</v>
          </cell>
          <cell r="B60">
            <v>60</v>
          </cell>
          <cell r="C60" t="str">
            <v>S</v>
          </cell>
          <cell r="D60">
            <v>6072</v>
          </cell>
          <cell r="E60">
            <v>6072</v>
          </cell>
          <cell r="F60">
            <v>4180</v>
          </cell>
          <cell r="G60">
            <v>10252</v>
          </cell>
          <cell r="H60">
            <v>8567</v>
          </cell>
          <cell r="I60">
            <v>18819</v>
          </cell>
          <cell r="J60">
            <v>4559</v>
          </cell>
          <cell r="K60">
            <v>23378</v>
          </cell>
          <cell r="L60">
            <v>8093</v>
          </cell>
          <cell r="M60">
            <v>31471</v>
          </cell>
          <cell r="O60">
            <v>31471</v>
          </cell>
          <cell r="Q60">
            <v>31471</v>
          </cell>
          <cell r="S60">
            <v>31471</v>
          </cell>
          <cell r="U60">
            <v>31471</v>
          </cell>
          <cell r="W60">
            <v>31471</v>
          </cell>
          <cell r="Y60">
            <v>31471</v>
          </cell>
          <cell r="AA60">
            <v>31471</v>
          </cell>
        </row>
        <row r="61">
          <cell r="A61" t="str">
            <v>净利润</v>
          </cell>
          <cell r="B61">
            <v>61</v>
          </cell>
          <cell r="D61">
            <v>16420</v>
          </cell>
          <cell r="E61">
            <v>16420</v>
          </cell>
          <cell r="F61">
            <v>11300</v>
          </cell>
          <cell r="G61">
            <v>27720</v>
          </cell>
          <cell r="H61">
            <v>23161</v>
          </cell>
          <cell r="I61">
            <v>50881</v>
          </cell>
          <cell r="J61">
            <v>12326</v>
          </cell>
          <cell r="K61">
            <v>63207</v>
          </cell>
          <cell r="L61">
            <v>21881</v>
          </cell>
          <cell r="M61">
            <v>85088</v>
          </cell>
          <cell r="N61">
            <v>0</v>
          </cell>
          <cell r="O61">
            <v>85088</v>
          </cell>
          <cell r="P61">
            <v>0</v>
          </cell>
          <cell r="Q61">
            <v>85088</v>
          </cell>
          <cell r="R61">
            <v>0</v>
          </cell>
          <cell r="S61">
            <v>85088</v>
          </cell>
          <cell r="T61">
            <v>0</v>
          </cell>
          <cell r="U61">
            <v>85088</v>
          </cell>
          <cell r="V61">
            <v>0</v>
          </cell>
          <cell r="W61">
            <v>85088</v>
          </cell>
          <cell r="X61">
            <v>0</v>
          </cell>
          <cell r="Y61">
            <v>85088</v>
          </cell>
          <cell r="Z61">
            <v>0</v>
          </cell>
          <cell r="AA61">
            <v>85088</v>
          </cell>
        </row>
        <row r="62">
          <cell r="A62" t="str">
            <v>2、资产状况</v>
          </cell>
          <cell r="B62">
            <v>62</v>
          </cell>
          <cell r="I62">
            <v>0</v>
          </cell>
          <cell r="K62">
            <v>0</v>
          </cell>
          <cell r="M62">
            <v>0</v>
          </cell>
          <cell r="O62">
            <v>0</v>
          </cell>
          <cell r="Q62">
            <v>0</v>
          </cell>
          <cell r="S62">
            <v>0</v>
          </cell>
          <cell r="U62">
            <v>0</v>
          </cell>
          <cell r="W62">
            <v>0</v>
          </cell>
          <cell r="Y62">
            <v>0</v>
          </cell>
          <cell r="AA62">
            <v>0</v>
          </cell>
        </row>
        <row r="63">
          <cell r="A63" t="str">
            <v>资产合计</v>
          </cell>
          <cell r="B63">
            <v>63</v>
          </cell>
          <cell r="C63" t="str">
            <v>Z</v>
          </cell>
          <cell r="D63">
            <v>1187887</v>
          </cell>
          <cell r="E63">
            <v>1187887</v>
          </cell>
          <cell r="F63">
            <v>1146921</v>
          </cell>
          <cell r="G63">
            <v>1146921</v>
          </cell>
          <cell r="H63">
            <v>1257990</v>
          </cell>
          <cell r="I63">
            <v>1257990</v>
          </cell>
          <cell r="J63">
            <v>1232018</v>
          </cell>
          <cell r="K63">
            <v>1232018</v>
          </cell>
          <cell r="L63">
            <v>1236502</v>
          </cell>
          <cell r="M63">
            <v>1236502</v>
          </cell>
          <cell r="N63">
            <v>0</v>
          </cell>
          <cell r="P63">
            <v>0</v>
          </cell>
          <cell r="R63">
            <v>0</v>
          </cell>
          <cell r="T63">
            <v>0</v>
          </cell>
          <cell r="V63">
            <v>0</v>
          </cell>
          <cell r="X63">
            <v>0</v>
          </cell>
          <cell r="Z63">
            <v>0</v>
          </cell>
        </row>
        <row r="64">
          <cell r="A64" t="str">
            <v>流动资产合计</v>
          </cell>
          <cell r="B64">
            <v>64</v>
          </cell>
          <cell r="C64" t="str">
            <v>Z</v>
          </cell>
          <cell r="D64">
            <v>1057357</v>
          </cell>
          <cell r="E64">
            <v>1057357</v>
          </cell>
          <cell r="F64">
            <v>1010037</v>
          </cell>
          <cell r="G64">
            <v>1010037</v>
          </cell>
          <cell r="H64">
            <v>1123762</v>
          </cell>
          <cell r="I64">
            <v>1123762</v>
          </cell>
          <cell r="J64">
            <v>1099123</v>
          </cell>
          <cell r="K64">
            <v>1099123</v>
          </cell>
          <cell r="L64">
            <v>1104714</v>
          </cell>
          <cell r="M64">
            <v>1104714</v>
          </cell>
          <cell r="N64">
            <v>0</v>
          </cell>
          <cell r="P64">
            <v>0</v>
          </cell>
          <cell r="R64">
            <v>0</v>
          </cell>
          <cell r="T64">
            <v>0</v>
          </cell>
          <cell r="V64">
            <v>0</v>
          </cell>
          <cell r="X64">
            <v>0</v>
          </cell>
          <cell r="Z64">
            <v>0</v>
          </cell>
        </row>
        <row r="65">
          <cell r="A65" t="str">
            <v>货币资金</v>
          </cell>
          <cell r="B65">
            <v>65</v>
          </cell>
          <cell r="C65" t="str">
            <v>Z</v>
          </cell>
          <cell r="D65">
            <v>135740</v>
          </cell>
          <cell r="E65">
            <v>135740</v>
          </cell>
          <cell r="F65">
            <v>129726</v>
          </cell>
          <cell r="G65">
            <v>129726</v>
          </cell>
          <cell r="H65">
            <v>357899</v>
          </cell>
          <cell r="I65">
            <v>357899</v>
          </cell>
          <cell r="J65">
            <v>348844</v>
          </cell>
          <cell r="K65">
            <v>348844</v>
          </cell>
          <cell r="L65">
            <v>453834</v>
          </cell>
          <cell r="M65">
            <v>453834</v>
          </cell>
          <cell r="N65">
            <v>0</v>
          </cell>
          <cell r="P65">
            <v>0</v>
          </cell>
          <cell r="R65">
            <v>0</v>
          </cell>
          <cell r="T65">
            <v>0</v>
          </cell>
          <cell r="V65">
            <v>0</v>
          </cell>
          <cell r="X65">
            <v>0</v>
          </cell>
          <cell r="Z65">
            <v>0</v>
          </cell>
        </row>
        <row r="66">
          <cell r="A66" t="str">
            <v>应收帐款余额</v>
          </cell>
          <cell r="B66">
            <v>66</v>
          </cell>
          <cell r="C66" t="str">
            <v>Z</v>
          </cell>
          <cell r="D66">
            <v>846002</v>
          </cell>
          <cell r="E66">
            <v>846002</v>
          </cell>
          <cell r="F66">
            <v>792994</v>
          </cell>
          <cell r="G66">
            <v>792994</v>
          </cell>
          <cell r="H66">
            <v>691603</v>
          </cell>
          <cell r="I66">
            <v>691603</v>
          </cell>
          <cell r="J66">
            <v>673191</v>
          </cell>
          <cell r="K66">
            <v>673191</v>
          </cell>
          <cell r="L66">
            <v>566732</v>
          </cell>
          <cell r="M66">
            <v>566732</v>
          </cell>
          <cell r="N66">
            <v>0</v>
          </cell>
          <cell r="P66">
            <v>0</v>
          </cell>
          <cell r="R66">
            <v>0</v>
          </cell>
          <cell r="T66">
            <v>0</v>
          </cell>
          <cell r="V66">
            <v>0</v>
          </cell>
          <cell r="X66">
            <v>0</v>
          </cell>
          <cell r="Z66">
            <v>0</v>
          </cell>
        </row>
        <row r="67">
          <cell r="A67" t="str">
            <v>应收帐款</v>
          </cell>
          <cell r="B67">
            <v>67</v>
          </cell>
          <cell r="C67" t="str">
            <v>z</v>
          </cell>
          <cell r="D67">
            <v>846002</v>
          </cell>
          <cell r="E67">
            <v>846002</v>
          </cell>
          <cell r="F67">
            <v>792994</v>
          </cell>
          <cell r="G67">
            <v>792994</v>
          </cell>
          <cell r="H67">
            <v>691603</v>
          </cell>
          <cell r="I67">
            <v>691603</v>
          </cell>
          <cell r="J67">
            <v>673191</v>
          </cell>
          <cell r="K67">
            <v>673191</v>
          </cell>
          <cell r="L67">
            <v>566732</v>
          </cell>
          <cell r="M67">
            <v>566732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</row>
        <row r="68">
          <cell r="A68" t="str">
            <v>预付帐款</v>
          </cell>
          <cell r="B68">
            <v>68</v>
          </cell>
          <cell r="C68" t="str">
            <v>Z</v>
          </cell>
          <cell r="E68">
            <v>5709</v>
          </cell>
          <cell r="G68">
            <v>5581</v>
          </cell>
          <cell r="I68">
            <v>1706</v>
          </cell>
          <cell r="K68">
            <v>1775</v>
          </cell>
          <cell r="M68">
            <v>1067</v>
          </cell>
        </row>
        <row r="69">
          <cell r="A69" t="str">
            <v>其它应收款</v>
          </cell>
          <cell r="B69">
            <v>69</v>
          </cell>
          <cell r="C69" t="str">
            <v>Z</v>
          </cell>
          <cell r="E69">
            <v>1155</v>
          </cell>
          <cell r="G69">
            <v>1289</v>
          </cell>
          <cell r="I69">
            <v>1202</v>
          </cell>
          <cell r="K69">
            <v>1498</v>
          </cell>
          <cell r="M69">
            <v>1262</v>
          </cell>
        </row>
        <row r="70">
          <cell r="A70" t="str">
            <v>存货</v>
          </cell>
          <cell r="B70">
            <v>70</v>
          </cell>
          <cell r="C70" t="str">
            <v>Z</v>
          </cell>
          <cell r="D70">
            <v>68643</v>
          </cell>
          <cell r="E70">
            <v>68643</v>
          </cell>
          <cell r="F70">
            <v>75718</v>
          </cell>
          <cell r="G70">
            <v>75718</v>
          </cell>
          <cell r="H70">
            <v>66862</v>
          </cell>
          <cell r="I70">
            <v>66862</v>
          </cell>
          <cell r="J70">
            <v>69590</v>
          </cell>
          <cell r="K70">
            <v>69590</v>
          </cell>
          <cell r="L70">
            <v>77151</v>
          </cell>
          <cell r="M70">
            <v>77151</v>
          </cell>
          <cell r="N70">
            <v>0</v>
          </cell>
          <cell r="P70">
            <v>0</v>
          </cell>
          <cell r="R70">
            <v>0</v>
          </cell>
          <cell r="T70">
            <v>0</v>
          </cell>
          <cell r="V70">
            <v>0</v>
          </cell>
          <cell r="X70">
            <v>0</v>
          </cell>
          <cell r="Z70">
            <v>0</v>
          </cell>
        </row>
        <row r="71">
          <cell r="A71" t="str">
            <v>产成品存货</v>
          </cell>
          <cell r="B71">
            <v>71</v>
          </cell>
          <cell r="C71" t="str">
            <v>Z</v>
          </cell>
          <cell r="E71">
            <v>37463</v>
          </cell>
          <cell r="G71">
            <v>5992</v>
          </cell>
          <cell r="I71">
            <v>5741</v>
          </cell>
          <cell r="K71">
            <v>2419</v>
          </cell>
          <cell r="M71">
            <v>6130</v>
          </cell>
        </row>
        <row r="72">
          <cell r="A72" t="str">
            <v xml:space="preserve">          固定资产原价</v>
          </cell>
          <cell r="B72">
            <v>72</v>
          </cell>
          <cell r="C72" t="str">
            <v>Z</v>
          </cell>
          <cell r="D72">
            <v>189068</v>
          </cell>
          <cell r="E72">
            <v>189068</v>
          </cell>
          <cell r="F72">
            <v>190363</v>
          </cell>
          <cell r="G72">
            <v>190363</v>
          </cell>
          <cell r="H72">
            <v>190670</v>
          </cell>
          <cell r="I72">
            <v>190670</v>
          </cell>
          <cell r="J72">
            <v>190767</v>
          </cell>
          <cell r="K72">
            <v>190767</v>
          </cell>
          <cell r="L72">
            <v>193989</v>
          </cell>
          <cell r="M72">
            <v>193989</v>
          </cell>
          <cell r="N72">
            <v>0</v>
          </cell>
          <cell r="P72">
            <v>0</v>
          </cell>
          <cell r="R72">
            <v>0</v>
          </cell>
          <cell r="T72">
            <v>0</v>
          </cell>
          <cell r="V72">
            <v>0</v>
          </cell>
          <cell r="X72">
            <v>0</v>
          </cell>
          <cell r="Z72">
            <v>0</v>
          </cell>
        </row>
        <row r="73">
          <cell r="A73" t="str">
            <v>累计折旧</v>
          </cell>
          <cell r="B73">
            <v>73</v>
          </cell>
          <cell r="C73" t="str">
            <v>Z</v>
          </cell>
          <cell r="D73">
            <v>76184</v>
          </cell>
          <cell r="E73">
            <v>76184</v>
          </cell>
          <cell r="F73">
            <v>78625</v>
          </cell>
          <cell r="G73">
            <v>78625</v>
          </cell>
          <cell r="H73">
            <v>80999</v>
          </cell>
          <cell r="I73">
            <v>80999</v>
          </cell>
          <cell r="J73">
            <v>83362</v>
          </cell>
          <cell r="K73">
            <v>83362</v>
          </cell>
          <cell r="L73">
            <v>85752</v>
          </cell>
          <cell r="M73">
            <v>85752</v>
          </cell>
          <cell r="N73">
            <v>0</v>
          </cell>
          <cell r="P73">
            <v>0</v>
          </cell>
          <cell r="R73">
            <v>0</v>
          </cell>
          <cell r="T73">
            <v>0</v>
          </cell>
          <cell r="V73">
            <v>0</v>
          </cell>
          <cell r="X73">
            <v>0</v>
          </cell>
          <cell r="Z73">
            <v>0</v>
          </cell>
        </row>
        <row r="74">
          <cell r="A74" t="str">
            <v>其中：本年折旧</v>
          </cell>
          <cell r="B74">
            <v>74</v>
          </cell>
          <cell r="D74">
            <v>2459</v>
          </cell>
          <cell r="E74">
            <v>2459</v>
          </cell>
          <cell r="F74">
            <v>2441</v>
          </cell>
          <cell r="G74">
            <v>4900</v>
          </cell>
          <cell r="H74">
            <v>2374</v>
          </cell>
          <cell r="I74">
            <v>7274</v>
          </cell>
          <cell r="J74">
            <v>2448</v>
          </cell>
          <cell r="K74">
            <v>9722</v>
          </cell>
          <cell r="L74">
            <v>2459</v>
          </cell>
          <cell r="M74">
            <v>12181</v>
          </cell>
          <cell r="N74">
            <v>0</v>
          </cell>
          <cell r="O74">
            <v>12181</v>
          </cell>
          <cell r="P74">
            <v>0</v>
          </cell>
          <cell r="Q74">
            <v>12181</v>
          </cell>
          <cell r="R74">
            <v>0</v>
          </cell>
          <cell r="S74">
            <v>12181</v>
          </cell>
          <cell r="T74">
            <v>11</v>
          </cell>
          <cell r="U74">
            <v>12192</v>
          </cell>
          <cell r="V74">
            <v>0</v>
          </cell>
          <cell r="W74">
            <v>12192</v>
          </cell>
          <cell r="X74">
            <v>0</v>
          </cell>
          <cell r="Y74">
            <v>12192</v>
          </cell>
          <cell r="Z74">
            <v>0</v>
          </cell>
          <cell r="AA74">
            <v>12192</v>
          </cell>
        </row>
        <row r="75">
          <cell r="A75" t="str">
            <v>固定资产净值</v>
          </cell>
          <cell r="B75">
            <v>75</v>
          </cell>
          <cell r="D75">
            <v>112884</v>
          </cell>
          <cell r="E75">
            <v>112884</v>
          </cell>
          <cell r="F75">
            <v>111738</v>
          </cell>
          <cell r="G75">
            <v>111738</v>
          </cell>
          <cell r="H75">
            <v>109671</v>
          </cell>
          <cell r="I75">
            <v>109671</v>
          </cell>
          <cell r="J75">
            <v>107405</v>
          </cell>
          <cell r="K75">
            <v>107405</v>
          </cell>
          <cell r="L75">
            <v>108237</v>
          </cell>
          <cell r="M75">
            <v>108237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76" t="str">
            <v>在建工程</v>
          </cell>
          <cell r="B76">
            <v>76</v>
          </cell>
          <cell r="C76" t="str">
            <v>Z</v>
          </cell>
          <cell r="E76">
            <v>998</v>
          </cell>
          <cell r="G76">
            <v>9313</v>
          </cell>
          <cell r="I76">
            <v>9529</v>
          </cell>
          <cell r="K76">
            <v>11086</v>
          </cell>
          <cell r="M76">
            <v>9753</v>
          </cell>
        </row>
        <row r="77">
          <cell r="A77" t="str">
            <v>固定资产合计</v>
          </cell>
          <cell r="B77">
            <v>77</v>
          </cell>
          <cell r="C77" t="str">
            <v>Z</v>
          </cell>
          <cell r="E77">
            <v>113882</v>
          </cell>
          <cell r="G77">
            <v>121051</v>
          </cell>
          <cell r="I77">
            <v>119200</v>
          </cell>
          <cell r="K77">
            <v>118492</v>
          </cell>
          <cell r="M77">
            <v>117989</v>
          </cell>
        </row>
        <row r="78">
          <cell r="A78" t="str">
            <v>无形资产</v>
          </cell>
          <cell r="B78">
            <v>78</v>
          </cell>
          <cell r="C78" t="str">
            <v>Z</v>
          </cell>
          <cell r="E78">
            <v>1526</v>
          </cell>
          <cell r="G78">
            <v>1489</v>
          </cell>
          <cell r="I78">
            <v>1464</v>
          </cell>
          <cell r="K78">
            <v>1619</v>
          </cell>
          <cell r="M78">
            <v>1794</v>
          </cell>
        </row>
        <row r="79">
          <cell r="A79" t="str">
            <v xml:space="preserve">          无形及其他资产合计</v>
          </cell>
          <cell r="B79">
            <v>79</v>
          </cell>
          <cell r="C79" t="str">
            <v>Z</v>
          </cell>
          <cell r="E79">
            <v>16649</v>
          </cell>
          <cell r="G79">
            <v>15832</v>
          </cell>
          <cell r="I79">
            <v>15028</v>
          </cell>
          <cell r="K79">
            <v>14404</v>
          </cell>
          <cell r="M79">
            <v>13798</v>
          </cell>
        </row>
        <row r="80">
          <cell r="A80" t="str">
            <v>总资产平均额</v>
          </cell>
          <cell r="B80">
            <v>80</v>
          </cell>
          <cell r="E80">
            <v>1187887</v>
          </cell>
          <cell r="F80">
            <v>1167404</v>
          </cell>
          <cell r="G80">
            <v>1167404</v>
          </cell>
          <cell r="H80">
            <v>1202455.5</v>
          </cell>
          <cell r="I80">
            <v>1184930</v>
          </cell>
          <cell r="J80">
            <v>1245004</v>
          </cell>
          <cell r="K80">
            <v>1204955</v>
          </cell>
          <cell r="L80">
            <v>1234260</v>
          </cell>
          <cell r="M80">
            <v>1212281</v>
          </cell>
          <cell r="N80">
            <v>618251</v>
          </cell>
          <cell r="O80">
            <v>1093475</v>
          </cell>
          <cell r="P80">
            <v>0</v>
          </cell>
          <cell r="Q80">
            <v>911229</v>
          </cell>
          <cell r="R80">
            <v>0</v>
          </cell>
          <cell r="S80">
            <v>781054</v>
          </cell>
          <cell r="T80">
            <v>0</v>
          </cell>
          <cell r="U80">
            <v>683422</v>
          </cell>
          <cell r="V80">
            <v>0</v>
          </cell>
          <cell r="W80">
            <v>607486</v>
          </cell>
          <cell r="X80">
            <v>0</v>
          </cell>
          <cell r="Y80">
            <v>546737</v>
          </cell>
          <cell r="Z80">
            <v>0</v>
          </cell>
          <cell r="AA80">
            <v>497034</v>
          </cell>
        </row>
        <row r="81">
          <cell r="A81" t="str">
            <v>流动资产平均余额</v>
          </cell>
          <cell r="B81">
            <v>81</v>
          </cell>
          <cell r="E81">
            <v>1057357</v>
          </cell>
          <cell r="F81">
            <v>1033697</v>
          </cell>
          <cell r="G81">
            <v>1033697</v>
          </cell>
          <cell r="H81">
            <v>1066899.5</v>
          </cell>
          <cell r="I81">
            <v>1050298</v>
          </cell>
          <cell r="J81">
            <v>1111442.5</v>
          </cell>
          <cell r="K81">
            <v>1070680</v>
          </cell>
          <cell r="L81">
            <v>1101918.5</v>
          </cell>
          <cell r="M81">
            <v>1078489</v>
          </cell>
          <cell r="N81">
            <v>552357</v>
          </cell>
          <cell r="O81">
            <v>973263</v>
          </cell>
          <cell r="P81">
            <v>0</v>
          </cell>
          <cell r="Q81">
            <v>811052</v>
          </cell>
          <cell r="R81">
            <v>0</v>
          </cell>
          <cell r="S81">
            <v>695188</v>
          </cell>
          <cell r="T81">
            <v>0</v>
          </cell>
          <cell r="U81">
            <v>608289</v>
          </cell>
          <cell r="V81">
            <v>0</v>
          </cell>
          <cell r="W81">
            <v>540702</v>
          </cell>
          <cell r="X81">
            <v>0</v>
          </cell>
          <cell r="Y81">
            <v>486631</v>
          </cell>
          <cell r="Z81">
            <v>0</v>
          </cell>
          <cell r="AA81">
            <v>442392</v>
          </cell>
        </row>
        <row r="82">
          <cell r="A82" t="str">
            <v>应收帐款平均余额</v>
          </cell>
          <cell r="B82">
            <v>82</v>
          </cell>
          <cell r="E82">
            <v>846002</v>
          </cell>
          <cell r="F82">
            <v>819498</v>
          </cell>
          <cell r="G82">
            <v>819498</v>
          </cell>
          <cell r="H82">
            <v>742298.5</v>
          </cell>
          <cell r="I82">
            <v>780898</v>
          </cell>
          <cell r="J82">
            <v>682397</v>
          </cell>
          <cell r="K82">
            <v>748065</v>
          </cell>
          <cell r="L82">
            <v>619961.5</v>
          </cell>
          <cell r="M82">
            <v>716039</v>
          </cell>
          <cell r="N82">
            <v>283366</v>
          </cell>
          <cell r="O82">
            <v>629504</v>
          </cell>
          <cell r="P82">
            <v>0</v>
          </cell>
          <cell r="Q82">
            <v>524587</v>
          </cell>
          <cell r="R82">
            <v>0</v>
          </cell>
          <cell r="S82">
            <v>449646</v>
          </cell>
          <cell r="T82">
            <v>0</v>
          </cell>
          <cell r="U82">
            <v>393440</v>
          </cell>
          <cell r="V82">
            <v>0</v>
          </cell>
          <cell r="W82">
            <v>349725</v>
          </cell>
          <cell r="X82">
            <v>0</v>
          </cell>
          <cell r="Y82">
            <v>314752</v>
          </cell>
          <cell r="Z82">
            <v>0</v>
          </cell>
          <cell r="AA82">
            <v>286138</v>
          </cell>
        </row>
        <row r="83">
          <cell r="A83" t="str">
            <v>平均存货</v>
          </cell>
          <cell r="B83">
            <v>83</v>
          </cell>
          <cell r="E83">
            <v>0</v>
          </cell>
          <cell r="F83">
            <v>72180.5</v>
          </cell>
          <cell r="G83">
            <v>72181</v>
          </cell>
          <cell r="H83">
            <v>71290</v>
          </cell>
          <cell r="I83">
            <v>71735</v>
          </cell>
          <cell r="J83">
            <v>68226</v>
          </cell>
          <cell r="K83">
            <v>70566</v>
          </cell>
          <cell r="L83">
            <v>73370.5</v>
          </cell>
          <cell r="M83">
            <v>71267</v>
          </cell>
          <cell r="N83">
            <v>38575.5</v>
          </cell>
          <cell r="O83">
            <v>64729</v>
          </cell>
          <cell r="P83">
            <v>0</v>
          </cell>
          <cell r="Q83">
            <v>53940</v>
          </cell>
          <cell r="R83">
            <v>0</v>
          </cell>
          <cell r="S83">
            <v>46235</v>
          </cell>
          <cell r="T83">
            <v>0</v>
          </cell>
          <cell r="U83">
            <v>40455</v>
          </cell>
          <cell r="V83">
            <v>0</v>
          </cell>
          <cell r="W83">
            <v>35960</v>
          </cell>
          <cell r="X83">
            <v>0</v>
          </cell>
          <cell r="Y83">
            <v>32364</v>
          </cell>
          <cell r="Z83">
            <v>0</v>
          </cell>
          <cell r="AA83">
            <v>29422</v>
          </cell>
        </row>
        <row r="84">
          <cell r="A84" t="str">
            <v>固定资产净值平均余额</v>
          </cell>
          <cell r="B84">
            <v>84</v>
          </cell>
          <cell r="E84">
            <v>112884</v>
          </cell>
          <cell r="F84">
            <v>112311</v>
          </cell>
          <cell r="G84">
            <v>112311</v>
          </cell>
          <cell r="H84">
            <v>110704.5</v>
          </cell>
          <cell r="I84">
            <v>111508</v>
          </cell>
          <cell r="J84">
            <v>108538</v>
          </cell>
          <cell r="K84">
            <v>110518</v>
          </cell>
          <cell r="L84">
            <v>107821</v>
          </cell>
          <cell r="M84">
            <v>109844</v>
          </cell>
          <cell r="N84">
            <v>54118.5</v>
          </cell>
          <cell r="O84">
            <v>98699</v>
          </cell>
          <cell r="P84">
            <v>0</v>
          </cell>
          <cell r="Q84">
            <v>82249</v>
          </cell>
          <cell r="R84">
            <v>0</v>
          </cell>
          <cell r="S84">
            <v>70499</v>
          </cell>
          <cell r="T84">
            <v>0</v>
          </cell>
          <cell r="U84">
            <v>61687</v>
          </cell>
          <cell r="V84">
            <v>0</v>
          </cell>
          <cell r="W84">
            <v>54833</v>
          </cell>
          <cell r="X84">
            <v>0</v>
          </cell>
          <cell r="Y84">
            <v>49349</v>
          </cell>
          <cell r="Z84">
            <v>0</v>
          </cell>
          <cell r="AA84">
            <v>44863</v>
          </cell>
        </row>
        <row r="85">
          <cell r="A85" t="str">
            <v>3、负债及权益</v>
          </cell>
          <cell r="B85">
            <v>85</v>
          </cell>
          <cell r="G85">
            <v>0</v>
          </cell>
          <cell r="I85">
            <v>0</v>
          </cell>
          <cell r="K85">
            <v>0</v>
          </cell>
          <cell r="M85">
            <v>0</v>
          </cell>
          <cell r="O85">
            <v>0</v>
          </cell>
          <cell r="Q85">
            <v>0</v>
          </cell>
          <cell r="S85">
            <v>0</v>
          </cell>
          <cell r="U85">
            <v>0</v>
          </cell>
          <cell r="W85">
            <v>0</v>
          </cell>
          <cell r="Y85">
            <v>0</v>
          </cell>
          <cell r="AA85">
            <v>0</v>
          </cell>
        </row>
        <row r="86">
          <cell r="A86" t="str">
            <v>负债合计</v>
          </cell>
          <cell r="B86">
            <v>86</v>
          </cell>
          <cell r="E86">
            <v>687860</v>
          </cell>
          <cell r="F86">
            <v>0</v>
          </cell>
          <cell r="G86">
            <v>635593</v>
          </cell>
          <cell r="H86">
            <v>0</v>
          </cell>
          <cell r="I86">
            <v>723466</v>
          </cell>
          <cell r="J86">
            <v>0</v>
          </cell>
          <cell r="K86">
            <v>685167</v>
          </cell>
          <cell r="L86">
            <v>0</v>
          </cell>
          <cell r="M86">
            <v>667770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</row>
        <row r="87">
          <cell r="A87" t="str">
            <v>流动负债</v>
          </cell>
          <cell r="B87">
            <v>87</v>
          </cell>
          <cell r="C87" t="str">
            <v>Z</v>
          </cell>
          <cell r="E87">
            <v>687860</v>
          </cell>
          <cell r="G87">
            <v>635593</v>
          </cell>
          <cell r="I87">
            <v>723466</v>
          </cell>
          <cell r="K87">
            <v>685167</v>
          </cell>
          <cell r="M87">
            <v>667770</v>
          </cell>
        </row>
        <row r="88">
          <cell r="A88" t="str">
            <v>短期借款</v>
          </cell>
          <cell r="B88">
            <v>88</v>
          </cell>
          <cell r="E88">
            <v>0</v>
          </cell>
        </row>
        <row r="89">
          <cell r="A89" t="str">
            <v>应付帐款</v>
          </cell>
          <cell r="B89">
            <v>89</v>
          </cell>
          <cell r="C89" t="str">
            <v>Z</v>
          </cell>
          <cell r="E89">
            <v>490671</v>
          </cell>
          <cell r="G89">
            <v>450230</v>
          </cell>
          <cell r="I89">
            <v>508101</v>
          </cell>
          <cell r="K89">
            <v>538506</v>
          </cell>
          <cell r="M89">
            <v>492853</v>
          </cell>
        </row>
        <row r="90">
          <cell r="A90" t="str">
            <v>期末所有者权益</v>
          </cell>
          <cell r="B90">
            <v>90</v>
          </cell>
          <cell r="C90" t="str">
            <v>Z</v>
          </cell>
          <cell r="E90">
            <v>500027</v>
          </cell>
          <cell r="G90">
            <v>511327</v>
          </cell>
          <cell r="I90">
            <v>534525</v>
          </cell>
          <cell r="K90">
            <v>546852</v>
          </cell>
          <cell r="M90">
            <v>568733</v>
          </cell>
        </row>
        <row r="91">
          <cell r="A91" t="str">
            <v>实收资本</v>
          </cell>
          <cell r="B91">
            <v>91</v>
          </cell>
          <cell r="E91">
            <v>31949</v>
          </cell>
          <cell r="G91">
            <v>31949</v>
          </cell>
          <cell r="I91">
            <v>31949</v>
          </cell>
          <cell r="K91">
            <v>31949</v>
          </cell>
          <cell r="M91">
            <v>31949</v>
          </cell>
          <cell r="O91">
            <v>31949</v>
          </cell>
          <cell r="Q91">
            <v>31949</v>
          </cell>
          <cell r="S91">
            <v>31949</v>
          </cell>
          <cell r="U91">
            <v>31949</v>
          </cell>
          <cell r="W91">
            <v>31949</v>
          </cell>
          <cell r="Y91">
            <v>31949</v>
          </cell>
          <cell r="AA91">
            <v>31949</v>
          </cell>
        </row>
        <row r="92">
          <cell r="A92" t="str">
            <v>其中：法人资本</v>
          </cell>
          <cell r="B92">
            <v>92</v>
          </cell>
          <cell r="E92">
            <v>15336</v>
          </cell>
          <cell r="G92">
            <v>15336</v>
          </cell>
          <cell r="I92">
            <v>15336</v>
          </cell>
          <cell r="K92">
            <v>15336</v>
          </cell>
          <cell r="M92">
            <v>15336</v>
          </cell>
          <cell r="O92">
            <v>15336</v>
          </cell>
          <cell r="Q92">
            <v>15336</v>
          </cell>
          <cell r="S92">
            <v>15336</v>
          </cell>
          <cell r="U92">
            <v>15336</v>
          </cell>
          <cell r="W92">
            <v>15336</v>
          </cell>
          <cell r="Y92">
            <v>15336</v>
          </cell>
          <cell r="AA92">
            <v>15336</v>
          </cell>
        </row>
        <row r="93">
          <cell r="A93" t="str">
            <v xml:space="preserve">      外商资本</v>
          </cell>
          <cell r="B93">
            <v>93</v>
          </cell>
          <cell r="E93">
            <v>16613</v>
          </cell>
          <cell r="G93">
            <v>16613</v>
          </cell>
          <cell r="I93">
            <v>16613</v>
          </cell>
          <cell r="K93">
            <v>16613</v>
          </cell>
          <cell r="M93">
            <v>16613</v>
          </cell>
          <cell r="O93">
            <v>16613</v>
          </cell>
          <cell r="Q93">
            <v>16613</v>
          </cell>
          <cell r="S93">
            <v>16613</v>
          </cell>
          <cell r="U93">
            <v>16613</v>
          </cell>
          <cell r="W93">
            <v>16613</v>
          </cell>
          <cell r="Y93">
            <v>16613</v>
          </cell>
          <cell r="AA93">
            <v>16613</v>
          </cell>
        </row>
        <row r="94">
          <cell r="A94" t="str">
            <v>未分配利润</v>
          </cell>
          <cell r="B94">
            <v>94</v>
          </cell>
          <cell r="C94" t="str">
            <v>Z</v>
          </cell>
          <cell r="E94">
            <v>328169</v>
          </cell>
          <cell r="G94">
            <v>339469</v>
          </cell>
          <cell r="I94">
            <v>362655</v>
          </cell>
          <cell r="K94">
            <v>374982</v>
          </cell>
          <cell r="M94">
            <v>311775</v>
          </cell>
        </row>
        <row r="95">
          <cell r="A95" t="str">
            <v>4、成本费用</v>
          </cell>
          <cell r="B95">
            <v>95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  <cell r="O95">
            <v>0</v>
          </cell>
          <cell r="Q95">
            <v>0</v>
          </cell>
          <cell r="S95">
            <v>0</v>
          </cell>
          <cell r="U95">
            <v>0</v>
          </cell>
          <cell r="W95">
            <v>0</v>
          </cell>
          <cell r="Y95">
            <v>0</v>
          </cell>
          <cell r="AA95">
            <v>0</v>
          </cell>
        </row>
        <row r="96">
          <cell r="A96" t="str">
            <v>产品成本</v>
          </cell>
          <cell r="B96">
            <v>96</v>
          </cell>
          <cell r="D96">
            <v>164348</v>
          </cell>
          <cell r="E96">
            <v>164348</v>
          </cell>
          <cell r="F96">
            <v>106681</v>
          </cell>
          <cell r="G96">
            <v>271029</v>
          </cell>
          <cell r="H96">
            <v>176303</v>
          </cell>
          <cell r="I96">
            <v>447332</v>
          </cell>
          <cell r="J96">
            <v>125817</v>
          </cell>
          <cell r="K96">
            <v>573149</v>
          </cell>
          <cell r="L96">
            <v>161260</v>
          </cell>
          <cell r="M96">
            <v>734409</v>
          </cell>
          <cell r="N96">
            <v>0</v>
          </cell>
          <cell r="O96">
            <v>734409</v>
          </cell>
          <cell r="P96">
            <v>0</v>
          </cell>
          <cell r="Q96">
            <v>734409</v>
          </cell>
          <cell r="R96">
            <v>0</v>
          </cell>
          <cell r="S96">
            <v>734409</v>
          </cell>
          <cell r="T96">
            <v>0</v>
          </cell>
          <cell r="U96">
            <v>734409</v>
          </cell>
          <cell r="V96">
            <v>0</v>
          </cell>
          <cell r="W96">
            <v>734409</v>
          </cell>
          <cell r="X96">
            <v>0</v>
          </cell>
          <cell r="Y96">
            <v>734409</v>
          </cell>
          <cell r="Z96">
            <v>0</v>
          </cell>
          <cell r="AA96">
            <v>734409</v>
          </cell>
        </row>
        <row r="97">
          <cell r="A97" t="str">
            <v>直接材料</v>
          </cell>
          <cell r="B97">
            <v>97</v>
          </cell>
          <cell r="C97" t="str">
            <v>邵</v>
          </cell>
          <cell r="D97">
            <v>155974</v>
          </cell>
          <cell r="E97">
            <v>155974</v>
          </cell>
          <cell r="F97">
            <v>106681</v>
          </cell>
          <cell r="G97">
            <v>262655</v>
          </cell>
          <cell r="H97">
            <v>166999</v>
          </cell>
          <cell r="I97">
            <v>429654</v>
          </cell>
          <cell r="J97">
            <v>116879</v>
          </cell>
          <cell r="K97">
            <v>546533</v>
          </cell>
          <cell r="L97">
            <v>151358</v>
          </cell>
          <cell r="M97">
            <v>697891</v>
          </cell>
          <cell r="O97">
            <v>697891</v>
          </cell>
          <cell r="Q97">
            <v>697891</v>
          </cell>
          <cell r="S97">
            <v>697891</v>
          </cell>
          <cell r="U97">
            <v>697891</v>
          </cell>
          <cell r="W97">
            <v>697891</v>
          </cell>
          <cell r="Y97">
            <v>697891</v>
          </cell>
          <cell r="AA97">
            <v>697891</v>
          </cell>
        </row>
        <row r="98">
          <cell r="A98" t="str">
            <v>直接人工</v>
          </cell>
          <cell r="B98">
            <v>98</v>
          </cell>
          <cell r="C98" t="str">
            <v>邵</v>
          </cell>
          <cell r="D98">
            <v>3749</v>
          </cell>
          <cell r="E98">
            <v>3749</v>
          </cell>
          <cell r="G98">
            <v>3749</v>
          </cell>
          <cell r="H98">
            <v>3908</v>
          </cell>
          <cell r="I98">
            <v>7657</v>
          </cell>
          <cell r="J98">
            <v>3757</v>
          </cell>
          <cell r="K98">
            <v>11414</v>
          </cell>
          <cell r="L98">
            <v>3840</v>
          </cell>
          <cell r="M98">
            <v>15254</v>
          </cell>
          <cell r="O98">
            <v>15254</v>
          </cell>
          <cell r="Q98">
            <v>15254</v>
          </cell>
          <cell r="S98">
            <v>15254</v>
          </cell>
          <cell r="U98">
            <v>15254</v>
          </cell>
          <cell r="W98">
            <v>15254</v>
          </cell>
          <cell r="Y98">
            <v>15254</v>
          </cell>
          <cell r="AA98">
            <v>15254</v>
          </cell>
        </row>
        <row r="99">
          <cell r="A99" t="str">
            <v xml:space="preserve">       直接工资</v>
          </cell>
          <cell r="B99">
            <v>99</v>
          </cell>
          <cell r="C99" t="str">
            <v>H</v>
          </cell>
          <cell r="D99">
            <v>2510</v>
          </cell>
          <cell r="E99">
            <v>2510</v>
          </cell>
          <cell r="F99">
            <v>3122</v>
          </cell>
          <cell r="G99">
            <v>5632</v>
          </cell>
          <cell r="H99">
            <v>2488</v>
          </cell>
          <cell r="I99">
            <v>8120</v>
          </cell>
          <cell r="J99">
            <v>2456</v>
          </cell>
          <cell r="K99">
            <v>10576</v>
          </cell>
          <cell r="L99">
            <v>2512</v>
          </cell>
          <cell r="M99">
            <v>13088</v>
          </cell>
          <cell r="O99">
            <v>13088</v>
          </cell>
          <cell r="Q99">
            <v>13088</v>
          </cell>
          <cell r="S99">
            <v>13088</v>
          </cell>
          <cell r="U99">
            <v>13088</v>
          </cell>
          <cell r="W99">
            <v>13088</v>
          </cell>
          <cell r="Y99">
            <v>13088</v>
          </cell>
          <cell r="AA99">
            <v>13088</v>
          </cell>
        </row>
        <row r="100">
          <cell r="A100" t="str">
            <v xml:space="preserve">       从事产品生产人员福利费</v>
          </cell>
          <cell r="B100">
            <v>100</v>
          </cell>
          <cell r="C100" t="str">
            <v>H</v>
          </cell>
          <cell r="D100">
            <v>372</v>
          </cell>
          <cell r="E100">
            <v>372</v>
          </cell>
          <cell r="F100">
            <v>179</v>
          </cell>
          <cell r="G100">
            <v>551</v>
          </cell>
          <cell r="H100">
            <v>161</v>
          </cell>
          <cell r="I100">
            <v>712</v>
          </cell>
          <cell r="J100">
            <v>172</v>
          </cell>
          <cell r="K100">
            <v>884</v>
          </cell>
          <cell r="L100">
            <v>350</v>
          </cell>
          <cell r="M100">
            <v>1234</v>
          </cell>
          <cell r="O100">
            <v>1234</v>
          </cell>
          <cell r="Q100">
            <v>1234</v>
          </cell>
          <cell r="S100">
            <v>1234</v>
          </cell>
          <cell r="U100">
            <v>1234</v>
          </cell>
          <cell r="W100">
            <v>1234</v>
          </cell>
          <cell r="Y100">
            <v>1234</v>
          </cell>
          <cell r="AA100">
            <v>1234</v>
          </cell>
        </row>
        <row r="101">
          <cell r="A101" t="str">
            <v>制造费用-成本</v>
          </cell>
          <cell r="B101">
            <v>101</v>
          </cell>
          <cell r="C101" t="str">
            <v>邵</v>
          </cell>
          <cell r="D101">
            <v>4625</v>
          </cell>
          <cell r="E101">
            <v>4625</v>
          </cell>
          <cell r="G101">
            <v>4625</v>
          </cell>
          <cell r="H101">
            <v>5396</v>
          </cell>
          <cell r="I101">
            <v>10021</v>
          </cell>
          <cell r="J101">
            <v>5181</v>
          </cell>
          <cell r="K101">
            <v>15202</v>
          </cell>
          <cell r="L101">
            <v>6062</v>
          </cell>
          <cell r="M101">
            <v>21264</v>
          </cell>
          <cell r="O101">
            <v>21264</v>
          </cell>
          <cell r="Q101">
            <v>21264</v>
          </cell>
          <cell r="S101">
            <v>21264</v>
          </cell>
          <cell r="U101">
            <v>21264</v>
          </cell>
          <cell r="W101">
            <v>21264</v>
          </cell>
          <cell r="Y101">
            <v>21264</v>
          </cell>
          <cell r="AA101">
            <v>21264</v>
          </cell>
        </row>
        <row r="102">
          <cell r="A102" t="str">
            <v>5、工资、福利费、增值税</v>
          </cell>
          <cell r="B102">
            <v>102</v>
          </cell>
          <cell r="E102">
            <v>0</v>
          </cell>
          <cell r="G102">
            <v>0</v>
          </cell>
          <cell r="I102">
            <v>0</v>
          </cell>
          <cell r="K102">
            <v>0</v>
          </cell>
          <cell r="M102">
            <v>0</v>
          </cell>
          <cell r="O102">
            <v>0</v>
          </cell>
          <cell r="Q102">
            <v>0</v>
          </cell>
          <cell r="S102">
            <v>0</v>
          </cell>
          <cell r="U102">
            <v>0</v>
          </cell>
          <cell r="W102">
            <v>0</v>
          </cell>
          <cell r="Y102">
            <v>0</v>
          </cell>
          <cell r="AA102">
            <v>0</v>
          </cell>
        </row>
        <row r="103">
          <cell r="A103" t="str">
            <v>应交增值税</v>
          </cell>
          <cell r="B103">
            <v>103</v>
          </cell>
          <cell r="C103" t="str">
            <v>H</v>
          </cell>
          <cell r="D103">
            <v>8458</v>
          </cell>
          <cell r="E103">
            <v>8458</v>
          </cell>
          <cell r="F103">
            <v>332</v>
          </cell>
          <cell r="G103">
            <v>8790</v>
          </cell>
          <cell r="H103">
            <v>18089</v>
          </cell>
          <cell r="I103">
            <v>26879</v>
          </cell>
          <cell r="J103">
            <v>0</v>
          </cell>
          <cell r="K103">
            <v>26879</v>
          </cell>
          <cell r="L103">
            <v>5386</v>
          </cell>
          <cell r="M103">
            <v>32265</v>
          </cell>
          <cell r="O103">
            <v>32265</v>
          </cell>
          <cell r="Q103">
            <v>32265</v>
          </cell>
          <cell r="S103">
            <v>32265</v>
          </cell>
          <cell r="U103">
            <v>32265</v>
          </cell>
          <cell r="W103">
            <v>32265</v>
          </cell>
          <cell r="Y103">
            <v>32265</v>
          </cell>
          <cell r="AA103">
            <v>32265</v>
          </cell>
        </row>
        <row r="104">
          <cell r="A104" t="str">
            <v>销项税额</v>
          </cell>
          <cell r="B104">
            <v>104</v>
          </cell>
          <cell r="C104" t="str">
            <v>H</v>
          </cell>
          <cell r="D104">
            <v>40849</v>
          </cell>
          <cell r="E104">
            <v>40849</v>
          </cell>
          <cell r="F104">
            <v>31102</v>
          </cell>
          <cell r="G104">
            <v>71951</v>
          </cell>
          <cell r="H104">
            <v>47669</v>
          </cell>
          <cell r="I104">
            <v>119620</v>
          </cell>
          <cell r="J104">
            <v>31701</v>
          </cell>
          <cell r="K104">
            <v>151321</v>
          </cell>
          <cell r="L104">
            <v>43315</v>
          </cell>
          <cell r="M104">
            <v>194636</v>
          </cell>
          <cell r="O104">
            <v>194636</v>
          </cell>
          <cell r="Q104">
            <v>194636</v>
          </cell>
          <cell r="S104">
            <v>194636</v>
          </cell>
          <cell r="U104">
            <v>194636</v>
          </cell>
          <cell r="W104">
            <v>194636</v>
          </cell>
          <cell r="Y104">
            <v>194636</v>
          </cell>
          <cell r="AA104">
            <v>194636</v>
          </cell>
        </row>
        <row r="105">
          <cell r="A105" t="str">
            <v>进项税额</v>
          </cell>
          <cell r="B105">
            <v>105</v>
          </cell>
          <cell r="C105" t="str">
            <v>H</v>
          </cell>
          <cell r="D105">
            <v>32671</v>
          </cell>
          <cell r="E105">
            <v>32671</v>
          </cell>
          <cell r="F105">
            <v>30994</v>
          </cell>
          <cell r="G105">
            <v>63665</v>
          </cell>
          <cell r="H105">
            <v>30270</v>
          </cell>
          <cell r="I105">
            <v>93935</v>
          </cell>
          <cell r="J105">
            <v>38947</v>
          </cell>
          <cell r="K105">
            <v>132882</v>
          </cell>
          <cell r="L105">
            <v>32581</v>
          </cell>
          <cell r="M105">
            <v>165463</v>
          </cell>
          <cell r="O105">
            <v>165463</v>
          </cell>
          <cell r="Q105">
            <v>165463</v>
          </cell>
          <cell r="S105">
            <v>165463</v>
          </cell>
          <cell r="U105">
            <v>165463</v>
          </cell>
          <cell r="W105">
            <v>165463</v>
          </cell>
          <cell r="Y105">
            <v>165463</v>
          </cell>
          <cell r="AA105">
            <v>165463</v>
          </cell>
        </row>
        <row r="106">
          <cell r="A106" t="str">
            <v>折旧</v>
          </cell>
          <cell r="B106">
            <v>106</v>
          </cell>
          <cell r="D106">
            <v>2459</v>
          </cell>
          <cell r="E106">
            <v>2459</v>
          </cell>
          <cell r="F106">
            <v>2440</v>
          </cell>
          <cell r="G106">
            <v>4899</v>
          </cell>
          <cell r="H106">
            <v>2458</v>
          </cell>
          <cell r="I106">
            <v>7357</v>
          </cell>
          <cell r="J106">
            <v>2448</v>
          </cell>
          <cell r="K106">
            <v>9805</v>
          </cell>
          <cell r="L106">
            <v>2459</v>
          </cell>
          <cell r="M106">
            <v>12264</v>
          </cell>
          <cell r="N106">
            <v>0</v>
          </cell>
          <cell r="O106">
            <v>12264</v>
          </cell>
          <cell r="P106">
            <v>0</v>
          </cell>
          <cell r="Q106">
            <v>12264</v>
          </cell>
          <cell r="R106">
            <v>0</v>
          </cell>
          <cell r="S106">
            <v>12264</v>
          </cell>
          <cell r="T106">
            <v>11</v>
          </cell>
          <cell r="U106">
            <v>12275</v>
          </cell>
          <cell r="V106">
            <v>0</v>
          </cell>
          <cell r="W106">
            <v>12275</v>
          </cell>
          <cell r="X106">
            <v>0</v>
          </cell>
          <cell r="Y106">
            <v>12275</v>
          </cell>
          <cell r="Z106">
            <v>0</v>
          </cell>
          <cell r="AA106">
            <v>12275</v>
          </cell>
        </row>
        <row r="107">
          <cell r="A107" t="str">
            <v>职工工资总额</v>
          </cell>
          <cell r="B107">
            <v>107</v>
          </cell>
          <cell r="C107" t="str">
            <v/>
          </cell>
          <cell r="D107">
            <v>3644</v>
          </cell>
          <cell r="E107">
            <v>3644</v>
          </cell>
          <cell r="F107">
            <v>4417</v>
          </cell>
          <cell r="G107">
            <v>8061</v>
          </cell>
          <cell r="H107">
            <v>3604</v>
          </cell>
          <cell r="I107">
            <v>11665</v>
          </cell>
          <cell r="J107">
            <v>3559</v>
          </cell>
          <cell r="K107">
            <v>15224</v>
          </cell>
          <cell r="L107">
            <v>3699</v>
          </cell>
          <cell r="M107">
            <v>18923</v>
          </cell>
          <cell r="N107">
            <v>0</v>
          </cell>
          <cell r="O107">
            <v>18923</v>
          </cell>
          <cell r="P107">
            <v>0</v>
          </cell>
          <cell r="Q107">
            <v>18923</v>
          </cell>
          <cell r="R107">
            <v>0</v>
          </cell>
          <cell r="S107">
            <v>18923</v>
          </cell>
          <cell r="T107">
            <v>34</v>
          </cell>
          <cell r="U107">
            <v>18957</v>
          </cell>
          <cell r="V107">
            <v>0</v>
          </cell>
          <cell r="W107">
            <v>18957</v>
          </cell>
          <cell r="X107">
            <v>0</v>
          </cell>
          <cell r="Y107">
            <v>18957</v>
          </cell>
          <cell r="Z107">
            <v>0</v>
          </cell>
          <cell r="AA107">
            <v>18957</v>
          </cell>
        </row>
        <row r="108">
          <cell r="A108" t="str">
            <v>职工福利费</v>
          </cell>
          <cell r="B108">
            <v>108</v>
          </cell>
          <cell r="D108">
            <v>739</v>
          </cell>
          <cell r="E108">
            <v>739</v>
          </cell>
          <cell r="F108">
            <v>542</v>
          </cell>
          <cell r="G108">
            <v>1281</v>
          </cell>
          <cell r="H108">
            <v>551</v>
          </cell>
          <cell r="I108">
            <v>1832</v>
          </cell>
          <cell r="J108">
            <v>531</v>
          </cell>
          <cell r="K108">
            <v>2363</v>
          </cell>
          <cell r="L108">
            <v>725</v>
          </cell>
          <cell r="M108">
            <v>3088</v>
          </cell>
          <cell r="N108">
            <v>0</v>
          </cell>
          <cell r="O108">
            <v>3088</v>
          </cell>
          <cell r="P108">
            <v>0</v>
          </cell>
          <cell r="Q108">
            <v>3088</v>
          </cell>
          <cell r="R108">
            <v>0</v>
          </cell>
          <cell r="S108">
            <v>3088</v>
          </cell>
          <cell r="T108">
            <v>10</v>
          </cell>
          <cell r="U108">
            <v>3098</v>
          </cell>
          <cell r="V108">
            <v>0</v>
          </cell>
          <cell r="W108">
            <v>3098</v>
          </cell>
          <cell r="X108">
            <v>0</v>
          </cell>
          <cell r="Y108">
            <v>3098</v>
          </cell>
          <cell r="Z108">
            <v>0</v>
          </cell>
          <cell r="AA108">
            <v>3098</v>
          </cell>
        </row>
        <row r="109">
          <cell r="A109" t="str">
            <v>医药费</v>
          </cell>
          <cell r="B109">
            <v>109</v>
          </cell>
          <cell r="C109" t="str">
            <v>H</v>
          </cell>
          <cell r="D109">
            <v>47</v>
          </cell>
          <cell r="E109">
            <v>47</v>
          </cell>
          <cell r="F109">
            <v>29</v>
          </cell>
          <cell r="G109">
            <v>76</v>
          </cell>
          <cell r="H109">
            <v>54</v>
          </cell>
          <cell r="I109">
            <v>130</v>
          </cell>
          <cell r="J109">
            <v>36</v>
          </cell>
          <cell r="K109">
            <v>166</v>
          </cell>
          <cell r="L109">
            <v>63</v>
          </cell>
          <cell r="M109">
            <v>229</v>
          </cell>
          <cell r="O109">
            <v>229</v>
          </cell>
          <cell r="Q109">
            <v>229</v>
          </cell>
          <cell r="S109">
            <v>229</v>
          </cell>
          <cell r="U109">
            <v>229</v>
          </cell>
          <cell r="W109">
            <v>229</v>
          </cell>
          <cell r="Y109">
            <v>229</v>
          </cell>
          <cell r="AA109">
            <v>229</v>
          </cell>
        </row>
        <row r="110">
          <cell r="A110" t="str">
            <v>社会贡献总额</v>
          </cell>
          <cell r="B110">
            <v>110</v>
          </cell>
          <cell r="D110">
            <v>37972</v>
          </cell>
          <cell r="E110">
            <v>37972</v>
          </cell>
          <cell r="F110">
            <v>23361</v>
          </cell>
          <cell r="G110">
            <v>61333</v>
          </cell>
          <cell r="H110">
            <v>56611</v>
          </cell>
          <cell r="I110">
            <v>117944</v>
          </cell>
          <cell r="J110">
            <v>23580</v>
          </cell>
          <cell r="K110">
            <v>141524</v>
          </cell>
          <cell r="L110">
            <v>42465</v>
          </cell>
          <cell r="M110">
            <v>183989</v>
          </cell>
          <cell r="N110">
            <v>0</v>
          </cell>
          <cell r="O110">
            <v>183989</v>
          </cell>
          <cell r="P110">
            <v>0</v>
          </cell>
          <cell r="Q110">
            <v>183989</v>
          </cell>
          <cell r="R110">
            <v>0</v>
          </cell>
          <cell r="S110">
            <v>183989</v>
          </cell>
          <cell r="T110">
            <v>55</v>
          </cell>
          <cell r="U110">
            <v>184044</v>
          </cell>
          <cell r="V110">
            <v>0</v>
          </cell>
          <cell r="W110">
            <v>184044</v>
          </cell>
          <cell r="X110">
            <v>0</v>
          </cell>
          <cell r="Y110">
            <v>184044</v>
          </cell>
          <cell r="Z110">
            <v>0</v>
          </cell>
          <cell r="AA110">
            <v>184044</v>
          </cell>
        </row>
        <row r="111">
          <cell r="A111" t="str">
            <v>上交国家财政总额</v>
          </cell>
          <cell r="B111">
            <v>111</v>
          </cell>
          <cell r="D111">
            <v>14663</v>
          </cell>
          <cell r="E111">
            <v>14663</v>
          </cell>
          <cell r="F111">
            <v>4633</v>
          </cell>
          <cell r="G111">
            <v>19296</v>
          </cell>
          <cell r="H111">
            <v>26783</v>
          </cell>
          <cell r="I111">
            <v>46079</v>
          </cell>
          <cell r="J111">
            <v>4680</v>
          </cell>
          <cell r="K111">
            <v>50759</v>
          </cell>
          <cell r="L111">
            <v>13638</v>
          </cell>
          <cell r="M111">
            <v>64397</v>
          </cell>
          <cell r="N111">
            <v>0</v>
          </cell>
          <cell r="O111">
            <v>64397</v>
          </cell>
          <cell r="P111">
            <v>0</v>
          </cell>
          <cell r="Q111">
            <v>64397</v>
          </cell>
          <cell r="R111">
            <v>0</v>
          </cell>
          <cell r="S111">
            <v>64397</v>
          </cell>
          <cell r="T111">
            <v>0</v>
          </cell>
          <cell r="U111">
            <v>64397</v>
          </cell>
          <cell r="V111">
            <v>0</v>
          </cell>
          <cell r="W111">
            <v>64397</v>
          </cell>
          <cell r="X111">
            <v>0</v>
          </cell>
          <cell r="Y111">
            <v>64397</v>
          </cell>
          <cell r="Z111">
            <v>0</v>
          </cell>
          <cell r="AA111">
            <v>64397</v>
          </cell>
        </row>
        <row r="112">
          <cell r="A112" t="str">
            <v>5、原材料、能源消耗</v>
          </cell>
          <cell r="B112">
            <v>112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  <cell r="O112">
            <v>0</v>
          </cell>
          <cell r="Q112">
            <v>0</v>
          </cell>
          <cell r="S112">
            <v>0</v>
          </cell>
          <cell r="U112">
            <v>0</v>
          </cell>
          <cell r="W112">
            <v>0</v>
          </cell>
          <cell r="Y112">
            <v>0</v>
          </cell>
          <cell r="AA112">
            <v>0</v>
          </cell>
        </row>
        <row r="113">
          <cell r="A113" t="str">
            <v>汽油消耗量（吨）</v>
          </cell>
          <cell r="B113">
            <v>113</v>
          </cell>
          <cell r="C113" t="str">
            <v>能</v>
          </cell>
          <cell r="E113">
            <v>0</v>
          </cell>
          <cell r="G113">
            <v>0</v>
          </cell>
          <cell r="H113">
            <v>8.2899999999999991</v>
          </cell>
          <cell r="I113">
            <v>8.2899999999999991</v>
          </cell>
          <cell r="K113">
            <v>8.2899999999999991</v>
          </cell>
          <cell r="M113">
            <v>8.2899999999999991</v>
          </cell>
          <cell r="O113">
            <v>8.2899999999999991</v>
          </cell>
          <cell r="Q113">
            <v>8.2899999999999991</v>
          </cell>
          <cell r="S113">
            <v>8.2899999999999991</v>
          </cell>
          <cell r="U113">
            <v>8.2899999999999991</v>
          </cell>
          <cell r="W113">
            <v>8.2899999999999991</v>
          </cell>
          <cell r="Y113">
            <v>8.2899999999999991</v>
          </cell>
          <cell r="AA113">
            <v>8.2899999999999991</v>
          </cell>
        </row>
        <row r="114">
          <cell r="A114" t="str">
            <v>汽油（金额）</v>
          </cell>
          <cell r="C114" t="str">
            <v>能</v>
          </cell>
        </row>
        <row r="115">
          <cell r="A115" t="str">
            <v>柴油消耗量（吨）</v>
          </cell>
          <cell r="B115">
            <v>115</v>
          </cell>
          <cell r="C115" t="str">
            <v>能</v>
          </cell>
          <cell r="E115">
            <v>0</v>
          </cell>
          <cell r="G115">
            <v>0</v>
          </cell>
          <cell r="H115">
            <v>9.9</v>
          </cell>
          <cell r="I115">
            <v>9.9</v>
          </cell>
          <cell r="K115">
            <v>9.9</v>
          </cell>
          <cell r="M115">
            <v>9.9</v>
          </cell>
          <cell r="O115">
            <v>9.9</v>
          </cell>
          <cell r="Q115">
            <v>9.9</v>
          </cell>
          <cell r="S115">
            <v>9.9</v>
          </cell>
          <cell r="U115">
            <v>9.9</v>
          </cell>
          <cell r="W115">
            <v>9.9</v>
          </cell>
          <cell r="Y115">
            <v>9.9</v>
          </cell>
          <cell r="AA115">
            <v>9.9</v>
          </cell>
        </row>
        <row r="116">
          <cell r="A116" t="str">
            <v>柴油（金额）</v>
          </cell>
          <cell r="C116" t="str">
            <v>能</v>
          </cell>
        </row>
        <row r="117">
          <cell r="A117" t="str">
            <v>六、本月耗电量</v>
          </cell>
          <cell r="B117">
            <v>117</v>
          </cell>
          <cell r="C117" t="str">
            <v>能</v>
          </cell>
          <cell r="D117">
            <v>43.19</v>
          </cell>
          <cell r="E117">
            <v>43.19</v>
          </cell>
          <cell r="F117">
            <v>28.7</v>
          </cell>
          <cell r="G117">
            <v>71.89</v>
          </cell>
          <cell r="H117">
            <v>29.62</v>
          </cell>
          <cell r="I117">
            <v>101.51</v>
          </cell>
          <cell r="J117">
            <v>35.369999999999997</v>
          </cell>
          <cell r="K117">
            <v>136.88</v>
          </cell>
          <cell r="L117">
            <v>28.5</v>
          </cell>
          <cell r="M117">
            <v>165.38</v>
          </cell>
          <cell r="N117">
            <v>45.3</v>
          </cell>
          <cell r="O117">
            <v>210.68</v>
          </cell>
          <cell r="Q117">
            <v>210.68</v>
          </cell>
          <cell r="S117">
            <v>210.68</v>
          </cell>
          <cell r="U117">
            <v>210.68</v>
          </cell>
          <cell r="W117">
            <v>210.68</v>
          </cell>
          <cell r="Y117">
            <v>210.68</v>
          </cell>
          <cell r="AA117">
            <v>210.68</v>
          </cell>
        </row>
        <row r="118">
          <cell r="A118" t="str">
            <v>电费（元）</v>
          </cell>
          <cell r="B118">
            <v>118</v>
          </cell>
          <cell r="C118" t="str">
            <v>能</v>
          </cell>
          <cell r="D118">
            <v>357234.47</v>
          </cell>
          <cell r="E118">
            <v>357234.47</v>
          </cell>
          <cell r="F118">
            <v>256353.94</v>
          </cell>
          <cell r="G118">
            <v>613588.40999999992</v>
          </cell>
          <cell r="H118">
            <v>267598.71000000002</v>
          </cell>
          <cell r="I118">
            <v>881187.11999999988</v>
          </cell>
          <cell r="J118">
            <v>309861.44</v>
          </cell>
          <cell r="K118">
            <v>1191048.5599999998</v>
          </cell>
          <cell r="L118">
            <v>258997.81</v>
          </cell>
          <cell r="M118">
            <v>1450046.3699999999</v>
          </cell>
          <cell r="N118">
            <v>383507.09</v>
          </cell>
          <cell r="O118">
            <v>1833553.46</v>
          </cell>
          <cell r="Q118">
            <v>1833553.46</v>
          </cell>
          <cell r="S118">
            <v>1833553.46</v>
          </cell>
          <cell r="U118">
            <v>1833553.46</v>
          </cell>
          <cell r="W118">
            <v>1833553.46</v>
          </cell>
          <cell r="Y118">
            <v>1833553.46</v>
          </cell>
          <cell r="AA118">
            <v>1833553.46</v>
          </cell>
        </row>
        <row r="119">
          <cell r="A119" t="str">
            <v>耗水量（吨）</v>
          </cell>
          <cell r="B119">
            <v>119</v>
          </cell>
          <cell r="C119" t="str">
            <v>能</v>
          </cell>
          <cell r="D119">
            <v>9025</v>
          </cell>
          <cell r="E119">
            <v>9025</v>
          </cell>
          <cell r="F119">
            <v>8285</v>
          </cell>
          <cell r="G119">
            <v>17310</v>
          </cell>
          <cell r="H119">
            <v>6660</v>
          </cell>
          <cell r="I119">
            <v>23970</v>
          </cell>
          <cell r="J119">
            <v>7635</v>
          </cell>
          <cell r="K119">
            <v>31605</v>
          </cell>
          <cell r="L119">
            <v>4390</v>
          </cell>
          <cell r="M119">
            <v>35995</v>
          </cell>
          <cell r="N119">
            <v>6355</v>
          </cell>
          <cell r="O119">
            <v>42350</v>
          </cell>
          <cell r="Q119">
            <v>42350</v>
          </cell>
          <cell r="S119">
            <v>42350</v>
          </cell>
          <cell r="U119">
            <v>42350</v>
          </cell>
          <cell r="W119">
            <v>42350</v>
          </cell>
          <cell r="Y119">
            <v>42350</v>
          </cell>
          <cell r="AA119">
            <v>42350</v>
          </cell>
        </row>
        <row r="120">
          <cell r="A120" t="str">
            <v>水费（元）</v>
          </cell>
          <cell r="B120">
            <v>120</v>
          </cell>
          <cell r="C120" t="str">
            <v>能</v>
          </cell>
          <cell r="D120">
            <v>13718</v>
          </cell>
          <cell r="E120">
            <v>13718</v>
          </cell>
          <cell r="F120">
            <v>10356.25</v>
          </cell>
          <cell r="G120">
            <v>24074.25</v>
          </cell>
          <cell r="H120">
            <v>10123.200000000001</v>
          </cell>
          <cell r="I120">
            <v>34197.449999999997</v>
          </cell>
          <cell r="J120">
            <v>11605.2</v>
          </cell>
          <cell r="K120">
            <v>45802.649999999994</v>
          </cell>
          <cell r="L120">
            <v>6672.8</v>
          </cell>
          <cell r="M120">
            <v>52475.45</v>
          </cell>
          <cell r="N120">
            <v>9659.6</v>
          </cell>
          <cell r="O120">
            <v>62135.049999999996</v>
          </cell>
          <cell r="Q120">
            <v>62135.049999999996</v>
          </cell>
          <cell r="S120">
            <v>62135.049999999996</v>
          </cell>
          <cell r="U120">
            <v>62135.049999999996</v>
          </cell>
          <cell r="W120">
            <v>62135.049999999996</v>
          </cell>
          <cell r="Y120">
            <v>62135.049999999996</v>
          </cell>
          <cell r="AA120">
            <v>62135.049999999996</v>
          </cell>
        </row>
        <row r="121">
          <cell r="A121" t="str">
            <v>其中：排污费</v>
          </cell>
          <cell r="B121">
            <v>121</v>
          </cell>
          <cell r="C121" t="str">
            <v>能</v>
          </cell>
          <cell r="D121">
            <v>2436.75</v>
          </cell>
          <cell r="E121">
            <v>2436.75</v>
          </cell>
          <cell r="F121">
            <v>2236.9500000000003</v>
          </cell>
          <cell r="G121">
            <v>4673.7000000000007</v>
          </cell>
          <cell r="H121">
            <v>1798.2</v>
          </cell>
          <cell r="I121">
            <v>6471.9000000000005</v>
          </cell>
          <cell r="J121">
            <v>2061.4500000000003</v>
          </cell>
          <cell r="K121">
            <v>8533.35</v>
          </cell>
          <cell r="L121">
            <v>1185.3000000000002</v>
          </cell>
          <cell r="M121">
            <v>9718.6500000000015</v>
          </cell>
          <cell r="N121">
            <v>1715.8500000000001</v>
          </cell>
          <cell r="O121">
            <v>11434.500000000002</v>
          </cell>
          <cell r="P121">
            <v>0</v>
          </cell>
          <cell r="Q121">
            <v>11434.500000000002</v>
          </cell>
          <cell r="R121">
            <v>0</v>
          </cell>
          <cell r="S121">
            <v>11434.500000000002</v>
          </cell>
          <cell r="T121">
            <v>0</v>
          </cell>
          <cell r="U121">
            <v>11434.500000000002</v>
          </cell>
          <cell r="V121">
            <v>0</v>
          </cell>
          <cell r="W121">
            <v>11434.500000000002</v>
          </cell>
          <cell r="X121">
            <v>0</v>
          </cell>
          <cell r="Y121">
            <v>11434.500000000002</v>
          </cell>
          <cell r="Z121">
            <v>0</v>
          </cell>
          <cell r="AA121">
            <v>11434.500000000002</v>
          </cell>
        </row>
        <row r="122">
          <cell r="B122">
            <v>122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  <cell r="O122">
            <v>0</v>
          </cell>
          <cell r="Q122">
            <v>0</v>
          </cell>
          <cell r="S122">
            <v>0</v>
          </cell>
          <cell r="U122">
            <v>0</v>
          </cell>
          <cell r="W122">
            <v>0</v>
          </cell>
          <cell r="Y122">
            <v>0</v>
          </cell>
          <cell r="AA122">
            <v>0</v>
          </cell>
        </row>
        <row r="123">
          <cell r="B123">
            <v>123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  <cell r="O123">
            <v>0</v>
          </cell>
          <cell r="Q123">
            <v>0</v>
          </cell>
          <cell r="S123">
            <v>0</v>
          </cell>
          <cell r="U123">
            <v>0</v>
          </cell>
          <cell r="W123">
            <v>0</v>
          </cell>
          <cell r="Y123">
            <v>0</v>
          </cell>
          <cell r="AA123">
            <v>0</v>
          </cell>
        </row>
        <row r="124">
          <cell r="A124" t="str">
            <v xml:space="preserve">  1、营业利润</v>
          </cell>
          <cell r="B124">
            <v>124</v>
          </cell>
          <cell r="D124">
            <v>22488</v>
          </cell>
          <cell r="E124">
            <v>22488</v>
          </cell>
          <cell r="F124">
            <v>15479</v>
          </cell>
          <cell r="G124">
            <v>37967</v>
          </cell>
          <cell r="H124">
            <v>31745</v>
          </cell>
          <cell r="I124">
            <v>69712</v>
          </cell>
          <cell r="J124">
            <v>16892</v>
          </cell>
          <cell r="K124">
            <v>86604</v>
          </cell>
          <cell r="L124">
            <v>29982</v>
          </cell>
          <cell r="M124">
            <v>116586</v>
          </cell>
          <cell r="N124">
            <v>0</v>
          </cell>
          <cell r="O124">
            <v>116586</v>
          </cell>
          <cell r="P124">
            <v>0</v>
          </cell>
          <cell r="Q124">
            <v>116586</v>
          </cell>
          <cell r="R124">
            <v>0</v>
          </cell>
          <cell r="S124">
            <v>116586</v>
          </cell>
          <cell r="T124">
            <v>0</v>
          </cell>
          <cell r="U124">
            <v>116586</v>
          </cell>
          <cell r="V124">
            <v>0</v>
          </cell>
          <cell r="W124">
            <v>116586</v>
          </cell>
          <cell r="X124">
            <v>0</v>
          </cell>
          <cell r="Y124">
            <v>116586</v>
          </cell>
          <cell r="Z124">
            <v>0</v>
          </cell>
          <cell r="AA124">
            <v>116586</v>
          </cell>
        </row>
        <row r="125">
          <cell r="A125" t="str">
            <v xml:space="preserve">  3、其他业务利润</v>
          </cell>
          <cell r="B125">
            <v>125</v>
          </cell>
          <cell r="D125">
            <v>2570</v>
          </cell>
          <cell r="E125">
            <v>2570</v>
          </cell>
          <cell r="F125">
            <v>4319</v>
          </cell>
          <cell r="G125">
            <v>6889</v>
          </cell>
          <cell r="H125">
            <v>3020</v>
          </cell>
          <cell r="I125">
            <v>9909</v>
          </cell>
          <cell r="J125">
            <v>2388</v>
          </cell>
          <cell r="K125">
            <v>12297</v>
          </cell>
          <cell r="L125">
            <v>3528</v>
          </cell>
          <cell r="M125">
            <v>15825</v>
          </cell>
          <cell r="N125">
            <v>0</v>
          </cell>
          <cell r="O125">
            <v>15825</v>
          </cell>
          <cell r="P125">
            <v>0</v>
          </cell>
          <cell r="Q125">
            <v>15825</v>
          </cell>
          <cell r="R125">
            <v>0</v>
          </cell>
          <cell r="S125">
            <v>15825</v>
          </cell>
          <cell r="T125">
            <v>0</v>
          </cell>
          <cell r="U125">
            <v>15825</v>
          </cell>
          <cell r="V125">
            <v>0</v>
          </cell>
          <cell r="W125">
            <v>15825</v>
          </cell>
          <cell r="X125">
            <v>0</v>
          </cell>
          <cell r="Y125">
            <v>15825</v>
          </cell>
          <cell r="Z125">
            <v>0</v>
          </cell>
          <cell r="AA125">
            <v>15825</v>
          </cell>
        </row>
        <row r="126">
          <cell r="A126" t="str">
            <v>出口销售总额</v>
          </cell>
          <cell r="B126">
            <v>126</v>
          </cell>
          <cell r="D126">
            <v>7961</v>
          </cell>
          <cell r="E126">
            <v>7961</v>
          </cell>
          <cell r="F126">
            <v>6394</v>
          </cell>
          <cell r="G126">
            <v>14355</v>
          </cell>
          <cell r="H126">
            <v>10017</v>
          </cell>
          <cell r="I126">
            <v>24372</v>
          </cell>
          <cell r="J126">
            <v>13583</v>
          </cell>
          <cell r="K126">
            <v>37955</v>
          </cell>
          <cell r="L126">
            <v>17251</v>
          </cell>
          <cell r="M126">
            <v>55206</v>
          </cell>
          <cell r="N126">
            <v>0</v>
          </cell>
          <cell r="O126">
            <v>55206</v>
          </cell>
          <cell r="P126">
            <v>0</v>
          </cell>
          <cell r="Q126">
            <v>55206</v>
          </cell>
          <cell r="R126">
            <v>0</v>
          </cell>
          <cell r="S126">
            <v>55206</v>
          </cell>
          <cell r="T126">
            <v>0</v>
          </cell>
          <cell r="U126">
            <v>55206</v>
          </cell>
          <cell r="V126">
            <v>0</v>
          </cell>
          <cell r="W126">
            <v>55206</v>
          </cell>
          <cell r="X126">
            <v>0</v>
          </cell>
          <cell r="Y126">
            <v>55206</v>
          </cell>
          <cell r="Z126">
            <v>0</v>
          </cell>
          <cell r="AA126">
            <v>55206</v>
          </cell>
        </row>
        <row r="127">
          <cell r="A127" t="str">
            <v>出口交货值</v>
          </cell>
          <cell r="B127">
            <v>127</v>
          </cell>
          <cell r="D127">
            <v>7961</v>
          </cell>
          <cell r="E127">
            <v>7961</v>
          </cell>
          <cell r="F127">
            <v>6394</v>
          </cell>
          <cell r="G127">
            <v>14355</v>
          </cell>
          <cell r="H127">
            <v>10017</v>
          </cell>
          <cell r="I127">
            <v>24372</v>
          </cell>
          <cell r="J127">
            <v>13583</v>
          </cell>
          <cell r="K127">
            <v>37955</v>
          </cell>
          <cell r="L127">
            <v>17251</v>
          </cell>
          <cell r="M127">
            <v>55206</v>
          </cell>
          <cell r="N127">
            <v>0</v>
          </cell>
          <cell r="O127">
            <v>55206</v>
          </cell>
          <cell r="P127">
            <v>0</v>
          </cell>
          <cell r="Q127">
            <v>55206</v>
          </cell>
          <cell r="R127">
            <v>0</v>
          </cell>
          <cell r="S127">
            <v>55206</v>
          </cell>
          <cell r="T127">
            <v>0</v>
          </cell>
          <cell r="U127">
            <v>55206</v>
          </cell>
          <cell r="V127">
            <v>0</v>
          </cell>
          <cell r="W127">
            <v>55206</v>
          </cell>
          <cell r="X127">
            <v>0</v>
          </cell>
          <cell r="Y127">
            <v>55206</v>
          </cell>
          <cell r="Z127">
            <v>0</v>
          </cell>
          <cell r="AA127">
            <v>55206</v>
          </cell>
        </row>
        <row r="128">
          <cell r="A128" t="str">
            <v>年末资产总计（01=14+16）</v>
          </cell>
          <cell r="B128">
            <v>128</v>
          </cell>
          <cell r="D128">
            <v>1187887</v>
          </cell>
          <cell r="E128">
            <v>1187887</v>
          </cell>
          <cell r="F128">
            <v>1146921</v>
          </cell>
          <cell r="G128">
            <v>1146921</v>
          </cell>
          <cell r="H128">
            <v>1257990</v>
          </cell>
          <cell r="I128">
            <v>1257990</v>
          </cell>
          <cell r="J128">
            <v>1232018</v>
          </cell>
          <cell r="K128">
            <v>1232018</v>
          </cell>
          <cell r="L128">
            <v>1236502</v>
          </cell>
          <cell r="M128">
            <v>1236502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</row>
        <row r="129">
          <cell r="A129" t="str">
            <v>年末负债合计</v>
          </cell>
          <cell r="B129">
            <v>129</v>
          </cell>
          <cell r="D129">
            <v>0</v>
          </cell>
          <cell r="E129">
            <v>687860</v>
          </cell>
          <cell r="F129">
            <v>0</v>
          </cell>
          <cell r="G129">
            <v>635593</v>
          </cell>
          <cell r="H129">
            <v>0</v>
          </cell>
          <cell r="I129">
            <v>723466</v>
          </cell>
          <cell r="J129">
            <v>0</v>
          </cell>
          <cell r="K129">
            <v>685167</v>
          </cell>
          <cell r="L129">
            <v>0</v>
          </cell>
          <cell r="M129">
            <v>667770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</row>
        <row r="130">
          <cell r="A130" t="str">
            <v>年末股东（所有者）权益合计</v>
          </cell>
          <cell r="B130">
            <v>130</v>
          </cell>
          <cell r="D130">
            <v>0</v>
          </cell>
          <cell r="E130">
            <v>500027</v>
          </cell>
          <cell r="F130">
            <v>0</v>
          </cell>
          <cell r="G130">
            <v>511327</v>
          </cell>
          <cell r="H130">
            <v>0</v>
          </cell>
          <cell r="I130">
            <v>534525</v>
          </cell>
          <cell r="J130">
            <v>0</v>
          </cell>
          <cell r="K130">
            <v>546852</v>
          </cell>
          <cell r="L130">
            <v>0</v>
          </cell>
          <cell r="M130">
            <v>568733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</row>
        <row r="131">
          <cell r="A131" t="str">
            <v>　其中：税金</v>
          </cell>
          <cell r="B131">
            <v>131</v>
          </cell>
          <cell r="D131">
            <v>133</v>
          </cell>
          <cell r="E131">
            <v>133</v>
          </cell>
          <cell r="F131">
            <v>121</v>
          </cell>
          <cell r="G131">
            <v>254</v>
          </cell>
          <cell r="H131">
            <v>127</v>
          </cell>
          <cell r="I131">
            <v>381</v>
          </cell>
          <cell r="J131">
            <v>121</v>
          </cell>
          <cell r="K131">
            <v>502</v>
          </cell>
          <cell r="L131">
            <v>159</v>
          </cell>
          <cell r="M131">
            <v>661</v>
          </cell>
          <cell r="N131">
            <v>0</v>
          </cell>
          <cell r="O131">
            <v>661</v>
          </cell>
          <cell r="P131">
            <v>0</v>
          </cell>
          <cell r="Q131">
            <v>661</v>
          </cell>
          <cell r="R131">
            <v>0</v>
          </cell>
          <cell r="S131">
            <v>661</v>
          </cell>
          <cell r="T131">
            <v>0</v>
          </cell>
          <cell r="U131">
            <v>661</v>
          </cell>
          <cell r="V131">
            <v>0</v>
          </cell>
          <cell r="W131">
            <v>661</v>
          </cell>
          <cell r="X131">
            <v>0</v>
          </cell>
          <cell r="Y131">
            <v>661</v>
          </cell>
          <cell r="Z131">
            <v>0</v>
          </cell>
          <cell r="AA131">
            <v>661</v>
          </cell>
        </row>
        <row r="132">
          <cell r="A132" t="str">
            <v>　　　　劳动、待业保险费</v>
          </cell>
          <cell r="B132">
            <v>132</v>
          </cell>
          <cell r="D132">
            <v>59</v>
          </cell>
          <cell r="E132">
            <v>59</v>
          </cell>
          <cell r="F132">
            <v>64</v>
          </cell>
          <cell r="G132">
            <v>123</v>
          </cell>
          <cell r="H132">
            <v>61</v>
          </cell>
          <cell r="I132">
            <v>184</v>
          </cell>
          <cell r="J132">
            <v>61</v>
          </cell>
          <cell r="K132">
            <v>245</v>
          </cell>
          <cell r="L132">
            <v>61</v>
          </cell>
          <cell r="M132">
            <v>306</v>
          </cell>
          <cell r="N132">
            <v>0</v>
          </cell>
          <cell r="O132">
            <v>306</v>
          </cell>
          <cell r="P132">
            <v>0</v>
          </cell>
          <cell r="Q132">
            <v>306</v>
          </cell>
          <cell r="R132">
            <v>0</v>
          </cell>
          <cell r="S132">
            <v>306</v>
          </cell>
          <cell r="T132">
            <v>0</v>
          </cell>
          <cell r="U132">
            <v>306</v>
          </cell>
          <cell r="V132">
            <v>0</v>
          </cell>
          <cell r="W132">
            <v>306</v>
          </cell>
          <cell r="X132">
            <v>0</v>
          </cell>
          <cell r="Y132">
            <v>306</v>
          </cell>
          <cell r="Z132">
            <v>0</v>
          </cell>
          <cell r="AA132">
            <v>306</v>
          </cell>
        </row>
        <row r="133">
          <cell r="A133" t="str">
            <v>应交所得税</v>
          </cell>
          <cell r="B133">
            <v>133</v>
          </cell>
          <cell r="D133">
            <v>6072</v>
          </cell>
          <cell r="E133">
            <v>6072</v>
          </cell>
          <cell r="F133">
            <v>4180</v>
          </cell>
          <cell r="G133">
            <v>10252</v>
          </cell>
          <cell r="H133">
            <v>8567</v>
          </cell>
          <cell r="I133">
            <v>18819</v>
          </cell>
          <cell r="J133">
            <v>4559</v>
          </cell>
          <cell r="K133">
            <v>23378</v>
          </cell>
          <cell r="L133">
            <v>8093</v>
          </cell>
          <cell r="M133">
            <v>31471</v>
          </cell>
          <cell r="N133">
            <v>0</v>
          </cell>
          <cell r="O133">
            <v>31471</v>
          </cell>
          <cell r="P133">
            <v>0</v>
          </cell>
          <cell r="Q133">
            <v>31471</v>
          </cell>
          <cell r="R133">
            <v>0</v>
          </cell>
          <cell r="S133">
            <v>31471</v>
          </cell>
          <cell r="T133">
            <v>0</v>
          </cell>
          <cell r="U133">
            <v>31471</v>
          </cell>
          <cell r="V133">
            <v>0</v>
          </cell>
          <cell r="W133">
            <v>31471</v>
          </cell>
          <cell r="X133">
            <v>0</v>
          </cell>
          <cell r="Y133">
            <v>31471</v>
          </cell>
          <cell r="Z133">
            <v>0</v>
          </cell>
          <cell r="AA133">
            <v>31471</v>
          </cell>
        </row>
        <row r="134">
          <cell r="A134" t="str">
            <v>从业人员劳动报酬总额</v>
          </cell>
          <cell r="B134">
            <v>134</v>
          </cell>
          <cell r="D134">
            <v>3644</v>
          </cell>
          <cell r="E134">
            <v>3644</v>
          </cell>
          <cell r="F134">
            <v>4417</v>
          </cell>
          <cell r="G134">
            <v>8061</v>
          </cell>
          <cell r="H134">
            <v>3604</v>
          </cell>
          <cell r="I134">
            <v>11665</v>
          </cell>
          <cell r="J134">
            <v>3559</v>
          </cell>
          <cell r="K134">
            <v>15224</v>
          </cell>
          <cell r="L134">
            <v>3699</v>
          </cell>
          <cell r="M134">
            <v>18923</v>
          </cell>
          <cell r="N134">
            <v>0</v>
          </cell>
          <cell r="O134">
            <v>18923</v>
          </cell>
          <cell r="P134">
            <v>0</v>
          </cell>
          <cell r="Q134">
            <v>18923</v>
          </cell>
          <cell r="R134">
            <v>0</v>
          </cell>
          <cell r="S134">
            <v>18923</v>
          </cell>
          <cell r="T134">
            <v>34</v>
          </cell>
          <cell r="U134">
            <v>18957</v>
          </cell>
          <cell r="V134">
            <v>0</v>
          </cell>
          <cell r="W134">
            <v>18957</v>
          </cell>
          <cell r="X134">
            <v>0</v>
          </cell>
          <cell r="Y134">
            <v>18957</v>
          </cell>
          <cell r="Z134">
            <v>0</v>
          </cell>
          <cell r="AA134">
            <v>18957</v>
          </cell>
        </row>
        <row r="135">
          <cell r="A135" t="str">
            <v xml:space="preserve">     管理费用合计</v>
          </cell>
          <cell r="B135">
            <v>135</v>
          </cell>
          <cell r="D135">
            <v>8612</v>
          </cell>
          <cell r="E135">
            <v>8612</v>
          </cell>
          <cell r="F135">
            <v>7448</v>
          </cell>
          <cell r="G135">
            <v>16060</v>
          </cell>
          <cell r="H135">
            <v>8036</v>
          </cell>
          <cell r="I135">
            <v>24096</v>
          </cell>
          <cell r="J135">
            <v>7608</v>
          </cell>
          <cell r="K135">
            <v>31704</v>
          </cell>
          <cell r="L135">
            <v>9574</v>
          </cell>
          <cell r="M135">
            <v>41278</v>
          </cell>
          <cell r="N135">
            <v>0</v>
          </cell>
          <cell r="O135">
            <v>41278</v>
          </cell>
          <cell r="P135">
            <v>0</v>
          </cell>
          <cell r="Q135">
            <v>41278</v>
          </cell>
          <cell r="R135">
            <v>0</v>
          </cell>
          <cell r="S135">
            <v>41278</v>
          </cell>
          <cell r="T135">
            <v>0</v>
          </cell>
          <cell r="U135">
            <v>41278</v>
          </cell>
          <cell r="V135">
            <v>0</v>
          </cell>
          <cell r="W135">
            <v>41278</v>
          </cell>
          <cell r="X135">
            <v>0</v>
          </cell>
          <cell r="Y135">
            <v>41278</v>
          </cell>
          <cell r="Z135">
            <v>0</v>
          </cell>
          <cell r="AA135">
            <v>41278</v>
          </cell>
        </row>
        <row r="136">
          <cell r="A136" t="str">
            <v xml:space="preserve">       本年进项税额</v>
          </cell>
          <cell r="B136">
            <v>136</v>
          </cell>
          <cell r="D136">
            <v>32671</v>
          </cell>
          <cell r="E136">
            <v>32671</v>
          </cell>
          <cell r="F136">
            <v>30994</v>
          </cell>
          <cell r="G136">
            <v>63665</v>
          </cell>
          <cell r="H136">
            <v>30270</v>
          </cell>
          <cell r="I136">
            <v>93935</v>
          </cell>
          <cell r="J136">
            <v>38947</v>
          </cell>
          <cell r="K136">
            <v>132882</v>
          </cell>
          <cell r="L136">
            <v>32581</v>
          </cell>
          <cell r="M136">
            <v>165463</v>
          </cell>
          <cell r="N136">
            <v>0</v>
          </cell>
          <cell r="O136">
            <v>165463</v>
          </cell>
          <cell r="P136">
            <v>0</v>
          </cell>
          <cell r="Q136">
            <v>165463</v>
          </cell>
          <cell r="R136">
            <v>0</v>
          </cell>
          <cell r="S136">
            <v>165463</v>
          </cell>
          <cell r="T136">
            <v>0</v>
          </cell>
          <cell r="U136">
            <v>165463</v>
          </cell>
          <cell r="V136">
            <v>0</v>
          </cell>
          <cell r="W136">
            <v>165463</v>
          </cell>
          <cell r="X136">
            <v>0</v>
          </cell>
          <cell r="Y136">
            <v>165463</v>
          </cell>
          <cell r="Z136">
            <v>0</v>
          </cell>
          <cell r="AA136">
            <v>165463</v>
          </cell>
        </row>
        <row r="137">
          <cell r="A137" t="str">
            <v xml:space="preserve">             住房公职金和住房补贴</v>
          </cell>
          <cell r="B137">
            <v>137</v>
          </cell>
          <cell r="D137">
            <v>58</v>
          </cell>
          <cell r="E137">
            <v>58</v>
          </cell>
          <cell r="F137">
            <v>58</v>
          </cell>
          <cell r="G137">
            <v>116</v>
          </cell>
          <cell r="H137">
            <v>58</v>
          </cell>
          <cell r="I137">
            <v>174</v>
          </cell>
          <cell r="J137">
            <v>57</v>
          </cell>
          <cell r="K137">
            <v>231</v>
          </cell>
          <cell r="L137">
            <v>57</v>
          </cell>
          <cell r="M137">
            <v>288</v>
          </cell>
          <cell r="N137">
            <v>0</v>
          </cell>
          <cell r="O137">
            <v>288</v>
          </cell>
          <cell r="P137">
            <v>0</v>
          </cell>
          <cell r="Q137">
            <v>288</v>
          </cell>
          <cell r="R137">
            <v>0</v>
          </cell>
          <cell r="S137">
            <v>288</v>
          </cell>
          <cell r="T137">
            <v>0</v>
          </cell>
          <cell r="U137">
            <v>288</v>
          </cell>
          <cell r="V137">
            <v>0</v>
          </cell>
          <cell r="W137">
            <v>288</v>
          </cell>
          <cell r="X137">
            <v>0</v>
          </cell>
          <cell r="Y137">
            <v>288</v>
          </cell>
          <cell r="Z137">
            <v>0</v>
          </cell>
          <cell r="AA137">
            <v>288</v>
          </cell>
        </row>
        <row r="138">
          <cell r="A138" t="str">
            <v xml:space="preserve">      其中：工资（营）</v>
          </cell>
          <cell r="B138">
            <v>29</v>
          </cell>
          <cell r="D138">
            <v>220</v>
          </cell>
          <cell r="E138">
            <v>220</v>
          </cell>
          <cell r="F138">
            <v>210</v>
          </cell>
          <cell r="G138">
            <v>430</v>
          </cell>
          <cell r="H138">
            <v>227</v>
          </cell>
          <cell r="I138">
            <v>657</v>
          </cell>
          <cell r="J138">
            <v>217</v>
          </cell>
          <cell r="K138">
            <v>874</v>
          </cell>
          <cell r="L138">
            <v>217</v>
          </cell>
          <cell r="M138">
            <v>1091</v>
          </cell>
          <cell r="N138">
            <v>218</v>
          </cell>
          <cell r="O138">
            <v>1309</v>
          </cell>
          <cell r="Q138">
            <v>1309</v>
          </cell>
          <cell r="S138">
            <v>1309</v>
          </cell>
          <cell r="U138">
            <v>1309</v>
          </cell>
          <cell r="W138">
            <v>1309</v>
          </cell>
          <cell r="Y138">
            <v>1309</v>
          </cell>
          <cell r="AA138">
            <v>1309</v>
          </cell>
        </row>
        <row r="139">
          <cell r="A139" t="str">
            <v xml:space="preserve">     其中：工资（管）</v>
          </cell>
          <cell r="B139">
            <v>34</v>
          </cell>
          <cell r="D139">
            <v>1346</v>
          </cell>
          <cell r="E139">
            <v>1346</v>
          </cell>
          <cell r="F139">
            <v>1259</v>
          </cell>
          <cell r="G139">
            <v>2605</v>
          </cell>
          <cell r="H139">
            <v>1429</v>
          </cell>
          <cell r="I139">
            <v>4034</v>
          </cell>
          <cell r="J139">
            <v>1333</v>
          </cell>
          <cell r="K139">
            <v>5367</v>
          </cell>
          <cell r="L139">
            <v>1338</v>
          </cell>
          <cell r="M139">
            <v>6705</v>
          </cell>
          <cell r="N139">
            <v>1279</v>
          </cell>
          <cell r="O139">
            <v>7984</v>
          </cell>
          <cell r="Q139">
            <v>7984</v>
          </cell>
          <cell r="S139">
            <v>7984</v>
          </cell>
          <cell r="U139">
            <v>7984</v>
          </cell>
          <cell r="W139">
            <v>7984</v>
          </cell>
          <cell r="Y139">
            <v>7984</v>
          </cell>
          <cell r="AA139">
            <v>7984</v>
          </cell>
        </row>
        <row r="140">
          <cell r="A140" t="str">
            <v xml:space="preserve">      其中：工资（制）</v>
          </cell>
          <cell r="B140">
            <v>45</v>
          </cell>
          <cell r="D140">
            <v>940</v>
          </cell>
          <cell r="E140">
            <v>940</v>
          </cell>
          <cell r="F140">
            <v>790</v>
          </cell>
          <cell r="G140">
            <v>1730</v>
          </cell>
          <cell r="H140">
            <v>1115</v>
          </cell>
          <cell r="I140">
            <v>2829</v>
          </cell>
          <cell r="J140">
            <v>949</v>
          </cell>
          <cell r="K140">
            <v>2829</v>
          </cell>
          <cell r="M140">
            <v>2829</v>
          </cell>
          <cell r="N140">
            <v>915</v>
          </cell>
          <cell r="O140">
            <v>3744</v>
          </cell>
          <cell r="Q140">
            <v>3744</v>
          </cell>
          <cell r="S140">
            <v>3744</v>
          </cell>
          <cell r="U140">
            <v>3744</v>
          </cell>
          <cell r="W140">
            <v>3744</v>
          </cell>
          <cell r="Y140">
            <v>3744</v>
          </cell>
          <cell r="AA140">
            <v>3744</v>
          </cell>
        </row>
        <row r="141">
          <cell r="A141" t="str">
            <v xml:space="preserve">    (制造费用）   社会保险费</v>
          </cell>
          <cell r="B141">
            <v>141</v>
          </cell>
          <cell r="C141" t="str">
            <v>H</v>
          </cell>
          <cell r="D141">
            <v>60</v>
          </cell>
          <cell r="E141">
            <v>60</v>
          </cell>
          <cell r="F141">
            <v>98</v>
          </cell>
          <cell r="G141">
            <v>158</v>
          </cell>
          <cell r="H141">
            <v>99</v>
          </cell>
          <cell r="I141">
            <v>257</v>
          </cell>
          <cell r="J141">
            <v>99</v>
          </cell>
          <cell r="K141">
            <v>356</v>
          </cell>
          <cell r="L141">
            <v>98</v>
          </cell>
          <cell r="M141">
            <v>454</v>
          </cell>
          <cell r="O141">
            <v>454</v>
          </cell>
          <cell r="Q141">
            <v>454</v>
          </cell>
          <cell r="S141">
            <v>454</v>
          </cell>
          <cell r="U141">
            <v>454</v>
          </cell>
          <cell r="W141">
            <v>454</v>
          </cell>
          <cell r="Y141">
            <v>454</v>
          </cell>
          <cell r="AA141">
            <v>454</v>
          </cell>
        </row>
        <row r="142">
          <cell r="A142" t="str">
            <v xml:space="preserve">  (制造费用）   住房公积金及住房补贴</v>
          </cell>
          <cell r="B142">
            <v>142</v>
          </cell>
          <cell r="C142" t="str">
            <v>H</v>
          </cell>
          <cell r="D142">
            <v>89</v>
          </cell>
          <cell r="E142">
            <v>89</v>
          </cell>
          <cell r="F142">
            <v>89</v>
          </cell>
          <cell r="G142">
            <v>178</v>
          </cell>
          <cell r="H142">
            <v>89</v>
          </cell>
          <cell r="I142">
            <v>267</v>
          </cell>
          <cell r="J142">
            <v>89</v>
          </cell>
          <cell r="K142">
            <v>356</v>
          </cell>
          <cell r="L142">
            <v>90</v>
          </cell>
          <cell r="M142">
            <v>446</v>
          </cell>
          <cell r="O142">
            <v>446</v>
          </cell>
          <cell r="Q142">
            <v>446</v>
          </cell>
          <cell r="S142">
            <v>446</v>
          </cell>
          <cell r="U142">
            <v>446</v>
          </cell>
          <cell r="W142">
            <v>446</v>
          </cell>
          <cell r="Y142">
            <v>446</v>
          </cell>
          <cell r="AA142">
            <v>446</v>
          </cell>
        </row>
        <row r="143">
          <cell r="A143" t="str">
            <v xml:space="preserve"> (营业费用）   社会保险费</v>
          </cell>
          <cell r="B143">
            <v>143</v>
          </cell>
          <cell r="C143" t="str">
            <v>H</v>
          </cell>
          <cell r="D143">
            <v>5</v>
          </cell>
          <cell r="E143">
            <v>5</v>
          </cell>
          <cell r="F143">
            <v>5</v>
          </cell>
          <cell r="G143">
            <v>10</v>
          </cell>
          <cell r="H143">
            <v>4</v>
          </cell>
          <cell r="I143">
            <v>14</v>
          </cell>
          <cell r="J143">
            <v>4</v>
          </cell>
          <cell r="K143">
            <v>18</v>
          </cell>
          <cell r="L143">
            <v>4</v>
          </cell>
          <cell r="M143">
            <v>22</v>
          </cell>
          <cell r="O143">
            <v>22</v>
          </cell>
          <cell r="Q143">
            <v>22</v>
          </cell>
          <cell r="S143">
            <v>22</v>
          </cell>
          <cell r="U143">
            <v>22</v>
          </cell>
          <cell r="W143">
            <v>22</v>
          </cell>
          <cell r="Y143">
            <v>22</v>
          </cell>
          <cell r="AA143">
            <v>22</v>
          </cell>
        </row>
        <row r="144">
          <cell r="A144" t="str">
            <v xml:space="preserve">  (营业费用）  住房公积金及住房补贴</v>
          </cell>
          <cell r="B144">
            <v>144</v>
          </cell>
          <cell r="C144" t="str">
            <v>H</v>
          </cell>
          <cell r="D144">
            <v>5</v>
          </cell>
          <cell r="E144">
            <v>5</v>
          </cell>
          <cell r="F144">
            <v>5</v>
          </cell>
          <cell r="G144">
            <v>10</v>
          </cell>
          <cell r="H144">
            <v>5</v>
          </cell>
          <cell r="I144">
            <v>15</v>
          </cell>
          <cell r="J144">
            <v>5</v>
          </cell>
          <cell r="K144">
            <v>20</v>
          </cell>
          <cell r="L144">
            <v>5</v>
          </cell>
          <cell r="M144">
            <v>25</v>
          </cell>
          <cell r="O144">
            <v>25</v>
          </cell>
          <cell r="Q144">
            <v>25</v>
          </cell>
          <cell r="S144">
            <v>25</v>
          </cell>
          <cell r="U144">
            <v>25</v>
          </cell>
          <cell r="W144">
            <v>25</v>
          </cell>
          <cell r="Y144">
            <v>25</v>
          </cell>
          <cell r="AA144">
            <v>25</v>
          </cell>
        </row>
        <row r="145">
          <cell r="A145" t="str">
            <v xml:space="preserve"> (直接人工）   社会保险费</v>
          </cell>
          <cell r="P145">
            <v>213</v>
          </cell>
          <cell r="Q145">
            <v>213</v>
          </cell>
          <cell r="R145">
            <v>326</v>
          </cell>
          <cell r="S145">
            <v>539</v>
          </cell>
          <cell r="T145">
            <v>386</v>
          </cell>
          <cell r="U145">
            <v>925</v>
          </cell>
          <cell r="V145">
            <v>345</v>
          </cell>
          <cell r="W145">
            <v>1270</v>
          </cell>
          <cell r="X145">
            <v>346</v>
          </cell>
          <cell r="Y145">
            <v>1616</v>
          </cell>
          <cell r="Z145">
            <v>349</v>
          </cell>
          <cell r="AA145">
            <v>1965</v>
          </cell>
        </row>
        <row r="146">
          <cell r="A146" t="str">
            <v xml:space="preserve">  (直接人工）  住房公积金及住房补贴</v>
          </cell>
          <cell r="P146">
            <v>308</v>
          </cell>
          <cell r="Q146">
            <v>308</v>
          </cell>
          <cell r="R146">
            <v>317</v>
          </cell>
          <cell r="S146">
            <v>625</v>
          </cell>
          <cell r="T146">
            <v>328</v>
          </cell>
          <cell r="U146">
            <v>953</v>
          </cell>
          <cell r="V146">
            <v>334</v>
          </cell>
          <cell r="W146">
            <v>1287</v>
          </cell>
          <cell r="X146">
            <v>340</v>
          </cell>
          <cell r="Y146">
            <v>1627</v>
          </cell>
          <cell r="Z146">
            <v>350</v>
          </cell>
          <cell r="AA146">
            <v>1977</v>
          </cell>
        </row>
        <row r="147">
          <cell r="A147" t="str">
            <v xml:space="preserve">                  社会保险费(总）</v>
          </cell>
          <cell r="B147">
            <v>147</v>
          </cell>
          <cell r="D147">
            <v>124</v>
          </cell>
          <cell r="E147">
            <v>124</v>
          </cell>
          <cell r="F147">
            <v>167</v>
          </cell>
          <cell r="G147">
            <v>291</v>
          </cell>
          <cell r="H147">
            <v>164</v>
          </cell>
          <cell r="I147">
            <v>455</v>
          </cell>
          <cell r="J147">
            <v>164</v>
          </cell>
          <cell r="K147">
            <v>619</v>
          </cell>
          <cell r="L147">
            <v>163</v>
          </cell>
          <cell r="M147">
            <v>782</v>
          </cell>
          <cell r="N147">
            <v>0</v>
          </cell>
          <cell r="O147">
            <v>782</v>
          </cell>
          <cell r="P147">
            <v>213</v>
          </cell>
          <cell r="Q147">
            <v>995</v>
          </cell>
          <cell r="R147">
            <v>326</v>
          </cell>
          <cell r="S147">
            <v>1321</v>
          </cell>
          <cell r="T147">
            <v>386</v>
          </cell>
          <cell r="U147">
            <v>1707</v>
          </cell>
          <cell r="V147">
            <v>345</v>
          </cell>
          <cell r="W147">
            <v>2052</v>
          </cell>
          <cell r="X147">
            <v>346</v>
          </cell>
          <cell r="Y147">
            <v>2398</v>
          </cell>
          <cell r="Z147">
            <v>349</v>
          </cell>
          <cell r="AA147">
            <v>2747</v>
          </cell>
        </row>
        <row r="148">
          <cell r="A148" t="str">
            <v xml:space="preserve"> 住房公积金及住房补贴（总）</v>
          </cell>
          <cell r="B148">
            <v>148</v>
          </cell>
          <cell r="D148">
            <v>152</v>
          </cell>
          <cell r="E148">
            <v>152</v>
          </cell>
          <cell r="F148">
            <v>152</v>
          </cell>
          <cell r="G148">
            <v>304</v>
          </cell>
          <cell r="H148">
            <v>152</v>
          </cell>
          <cell r="I148">
            <v>456</v>
          </cell>
          <cell r="J148">
            <v>151</v>
          </cell>
          <cell r="K148">
            <v>607</v>
          </cell>
          <cell r="L148">
            <v>152</v>
          </cell>
          <cell r="M148">
            <v>759</v>
          </cell>
          <cell r="N148">
            <v>0</v>
          </cell>
          <cell r="O148">
            <v>759</v>
          </cell>
          <cell r="P148">
            <v>308</v>
          </cell>
          <cell r="Q148">
            <v>1067</v>
          </cell>
          <cell r="R148">
            <v>317</v>
          </cell>
          <cell r="S148">
            <v>1384</v>
          </cell>
          <cell r="T148">
            <v>328</v>
          </cell>
          <cell r="U148">
            <v>1712</v>
          </cell>
          <cell r="V148">
            <v>334</v>
          </cell>
          <cell r="W148">
            <v>2046</v>
          </cell>
          <cell r="X148">
            <v>340</v>
          </cell>
          <cell r="Y148">
            <v>2386</v>
          </cell>
          <cell r="Z148">
            <v>350</v>
          </cell>
          <cell r="AA148">
            <v>2736</v>
          </cell>
        </row>
        <row r="149">
          <cell r="B149">
            <v>149</v>
          </cell>
        </row>
        <row r="150">
          <cell r="B150">
            <v>150</v>
          </cell>
        </row>
        <row r="151">
          <cell r="B151">
            <v>151</v>
          </cell>
        </row>
        <row r="152">
          <cell r="B152">
            <v>152</v>
          </cell>
        </row>
        <row r="153">
          <cell r="B153">
            <v>153</v>
          </cell>
        </row>
        <row r="154">
          <cell r="B154">
            <v>154</v>
          </cell>
        </row>
        <row r="155">
          <cell r="B155">
            <v>155</v>
          </cell>
        </row>
        <row r="156">
          <cell r="B156">
            <v>156</v>
          </cell>
        </row>
        <row r="157">
          <cell r="B157">
            <v>157</v>
          </cell>
        </row>
        <row r="158">
          <cell r="B158">
            <v>158</v>
          </cell>
        </row>
        <row r="159">
          <cell r="B159">
            <v>159</v>
          </cell>
        </row>
        <row r="160">
          <cell r="B160">
            <v>160</v>
          </cell>
        </row>
        <row r="161">
          <cell r="B161">
            <v>161</v>
          </cell>
        </row>
        <row r="162">
          <cell r="B162">
            <v>162</v>
          </cell>
        </row>
        <row r="176">
          <cell r="A176" t="str">
            <v>待摊费用</v>
          </cell>
          <cell r="B176">
            <v>176</v>
          </cell>
          <cell r="E176">
            <v>4015208.99</v>
          </cell>
          <cell r="G176">
            <v>3642841.19</v>
          </cell>
          <cell r="I176">
            <v>3370308.01</v>
          </cell>
          <cell r="K176">
            <v>3001391.22</v>
          </cell>
          <cell r="M176">
            <v>2665249.66</v>
          </cell>
          <cell r="O176">
            <v>2286107</v>
          </cell>
          <cell r="Q176">
            <v>1915726.07</v>
          </cell>
          <cell r="S176">
            <v>1535786.89</v>
          </cell>
          <cell r="U176">
            <v>2227399.4500000002</v>
          </cell>
          <cell r="W176">
            <v>1503126.68</v>
          </cell>
          <cell r="Y176">
            <v>787415.19</v>
          </cell>
          <cell r="AA176">
            <v>112184.91</v>
          </cell>
        </row>
        <row r="177">
          <cell r="A177" t="str">
            <v>待处理流动资产净损失</v>
          </cell>
          <cell r="B177">
            <v>177</v>
          </cell>
          <cell r="K177">
            <v>-86.18</v>
          </cell>
          <cell r="M177">
            <v>-32.880000000000003</v>
          </cell>
          <cell r="Q177">
            <v>-15728.62</v>
          </cell>
          <cell r="S177">
            <v>-3745.15</v>
          </cell>
          <cell r="U177">
            <v>-8220.77</v>
          </cell>
          <cell r="W177">
            <v>-8220.77</v>
          </cell>
          <cell r="Y177">
            <v>-25097.13</v>
          </cell>
        </row>
        <row r="178">
          <cell r="B178">
            <v>178</v>
          </cell>
          <cell r="S178">
            <v>679936.28</v>
          </cell>
        </row>
        <row r="179">
          <cell r="B179">
            <v>179</v>
          </cell>
        </row>
        <row r="180">
          <cell r="B180">
            <v>180</v>
          </cell>
          <cell r="D180" t="e">
            <v>#REF!</v>
          </cell>
          <cell r="E180" t="e">
            <v>#REF!</v>
          </cell>
        </row>
        <row r="181">
          <cell r="B181">
            <v>181</v>
          </cell>
          <cell r="D181" t="e">
            <v>#REF!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  <cell r="U181" t="e">
            <v>#REF!</v>
          </cell>
          <cell r="V181" t="e">
            <v>#REF!</v>
          </cell>
          <cell r="W181" t="e">
            <v>#REF!</v>
          </cell>
          <cell r="X181" t="e">
            <v>#REF!</v>
          </cell>
          <cell r="Y181" t="e">
            <v>#REF!</v>
          </cell>
          <cell r="Z181" t="e">
            <v>#REF!</v>
          </cell>
          <cell r="AA181" t="e">
            <v>#REF!</v>
          </cell>
        </row>
        <row r="182">
          <cell r="B182">
            <v>182</v>
          </cell>
          <cell r="D182" t="e">
            <v>#REF!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  <cell r="U182" t="e">
            <v>#REF!</v>
          </cell>
          <cell r="V182" t="e">
            <v>#REF!</v>
          </cell>
          <cell r="W182" t="e">
            <v>#REF!</v>
          </cell>
          <cell r="X182" t="e">
            <v>#REF!</v>
          </cell>
          <cell r="Y182" t="e">
            <v>#REF!</v>
          </cell>
          <cell r="Z182" t="e">
            <v>#REF!</v>
          </cell>
          <cell r="AA182" t="e">
            <v>#REF!</v>
          </cell>
        </row>
        <row r="183">
          <cell r="B183">
            <v>183</v>
          </cell>
          <cell r="D183" t="e">
            <v>#REF!</v>
          </cell>
          <cell r="E183" t="e">
            <v>#REF!</v>
          </cell>
        </row>
        <row r="184">
          <cell r="B184">
            <v>184</v>
          </cell>
          <cell r="D184" t="e">
            <v>#REF!</v>
          </cell>
          <cell r="E184" t="e">
            <v>#REF!</v>
          </cell>
        </row>
        <row r="185">
          <cell r="B185">
            <v>185</v>
          </cell>
          <cell r="D185" t="e">
            <v>#REF!</v>
          </cell>
          <cell r="E185" t="e">
            <v>#REF!</v>
          </cell>
        </row>
        <row r="186">
          <cell r="B186">
            <v>186</v>
          </cell>
          <cell r="D186" t="e">
            <v>#REF!</v>
          </cell>
          <cell r="E186" t="e">
            <v>#REF!</v>
          </cell>
        </row>
        <row r="187">
          <cell r="B187">
            <v>187</v>
          </cell>
          <cell r="D187" t="e">
            <v>#REF!</v>
          </cell>
          <cell r="E187" t="e">
            <v>#REF!</v>
          </cell>
        </row>
        <row r="188">
          <cell r="B188">
            <v>188</v>
          </cell>
        </row>
        <row r="194">
          <cell r="A194" t="str">
            <v>应付工资贷方</v>
          </cell>
          <cell r="C194" t="str">
            <v/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产销存2002"/>
      <sheetName val="B表"/>
      <sheetName val="全年增加值"/>
      <sheetName val="财务"/>
      <sheetName val="能源"/>
      <sheetName val="库存1"/>
      <sheetName val="总产值1"/>
      <sheetName val="产销存"/>
      <sheetName val="各年"/>
      <sheetName val="产销存 (2)"/>
      <sheetName val="指标(重)10"/>
      <sheetName val="02台账"/>
      <sheetName val="经指10"/>
      <sheetName val="经指核实"/>
      <sheetName val="产量核实"/>
      <sheetName val="04台帐"/>
      <sheetName val="其他04"/>
      <sheetName val="年增加值"/>
      <sheetName val="年经指"/>
      <sheetName val="增加值10"/>
      <sheetName val="产销存04"/>
      <sheetName val="年财务"/>
      <sheetName val="Sheet2"/>
      <sheetName val="定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２"/>
      <sheetName val="見積書"/>
      <sheetName val="見積書 ７月１０日提出"/>
      <sheetName val="Sheet3"/>
      <sheetName val="見積設定7月10日提出分"/>
      <sheetName val="Sheet1"/>
      <sheetName val="7月10日提出分"/>
      <sheetName val="見積り明細改7月9日"/>
      <sheetName val="見積り明細改16日 (2)"/>
      <sheetName val="集計用"/>
      <sheetName val="正式版"/>
      <sheetName val="見積基準"/>
      <sheetName val="Ｑ＆A"/>
      <sheetName val="満載法 (2)"/>
      <sheetName val="満載法"/>
      <sheetName val="UKS23NC28"/>
      <sheetName val="UKS23NC33"/>
      <sheetName val="UKS24NC52"/>
      <sheetName val="資材単価"/>
      <sheetName val="正式版 (2)"/>
      <sheetName val="2003"/>
      <sheetName val="ＴＳ　UK6月２６日提出"/>
      <sheetName val="費用要員軸"/>
      <sheetName val="Ｑ領域"/>
      <sheetName val="検索･参照"/>
      <sheetName val="#REF"/>
      <sheetName val="定期船　個内装内装m3"/>
      <sheetName val="設備名称LIST(HE-旧含む)"/>
      <sheetName val="資材規格リスト(単価確認）"/>
      <sheetName val="見積書_７月１０日提出1"/>
      <sheetName val="見積り明細改16日_(2)1"/>
      <sheetName val="満載法_(2)1"/>
      <sheetName val="正式版_(2)1"/>
      <sheetName val="見積書_７月１０日提出"/>
      <sheetName val="見積り明細改16日_(2)"/>
      <sheetName val="満載法_(2)"/>
      <sheetName val="正式版_(2)"/>
      <sheetName val="D"/>
      <sheetName val="NET・LOSS 見直し"/>
      <sheetName val="見積提出用 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M7" t="str">
            <v>ATH70</v>
          </cell>
          <cell r="N7">
            <v>4352.6000000000004</v>
          </cell>
          <cell r="O7" t="str">
            <v>ATH70</v>
          </cell>
          <cell r="P7">
            <v>3763</v>
          </cell>
          <cell r="Q7">
            <v>1</v>
          </cell>
          <cell r="R7">
            <v>3763</v>
          </cell>
          <cell r="S7">
            <v>4495.8899999999994</v>
          </cell>
          <cell r="T7" t="str">
            <v>ATH70</v>
          </cell>
          <cell r="U7">
            <v>3875.89</v>
          </cell>
          <cell r="V7">
            <v>1</v>
          </cell>
          <cell r="W7">
            <v>3875.89</v>
          </cell>
        </row>
        <row r="8">
          <cell r="O8" t="str">
            <v>DAUK2</v>
          </cell>
          <cell r="P8">
            <v>108</v>
          </cell>
          <cell r="Q8">
            <v>2</v>
          </cell>
          <cell r="R8">
            <v>216</v>
          </cell>
          <cell r="T8" t="str">
            <v>DAUK2</v>
          </cell>
          <cell r="U8">
            <v>111</v>
          </cell>
          <cell r="V8">
            <v>2</v>
          </cell>
          <cell r="W8">
            <v>222</v>
          </cell>
        </row>
        <row r="9">
          <cell r="O9" t="str">
            <v>DSFCI</v>
          </cell>
          <cell r="P9">
            <v>60</v>
          </cell>
          <cell r="Q9">
            <v>2</v>
          </cell>
          <cell r="R9">
            <v>120</v>
          </cell>
          <cell r="T9" t="str">
            <v>DSFCI</v>
          </cell>
          <cell r="U9">
            <v>62</v>
          </cell>
          <cell r="V9">
            <v>2</v>
          </cell>
          <cell r="W9">
            <v>124</v>
          </cell>
        </row>
        <row r="10">
          <cell r="O10" t="str">
            <v>D16GI</v>
          </cell>
          <cell r="P10">
            <v>97</v>
          </cell>
          <cell r="Q10">
            <v>2</v>
          </cell>
          <cell r="R10">
            <v>194</v>
          </cell>
          <cell r="T10" t="str">
            <v>D16GI</v>
          </cell>
          <cell r="U10">
            <v>100</v>
          </cell>
          <cell r="V10">
            <v>2</v>
          </cell>
          <cell r="W10">
            <v>200</v>
          </cell>
        </row>
        <row r="11">
          <cell r="O11" t="str">
            <v>SB08A</v>
          </cell>
          <cell r="P11">
            <v>3.2</v>
          </cell>
          <cell r="Q11">
            <v>18</v>
          </cell>
          <cell r="R11">
            <v>57.6</v>
          </cell>
          <cell r="T11" t="str">
            <v>SB08A</v>
          </cell>
          <cell r="U11">
            <v>4</v>
          </cell>
          <cell r="V11">
            <v>18</v>
          </cell>
          <cell r="W11">
            <v>72</v>
          </cell>
        </row>
        <row r="12">
          <cell r="O12" t="str">
            <v>QK01A</v>
          </cell>
          <cell r="P12">
            <v>0.02</v>
          </cell>
          <cell r="Q12">
            <v>100</v>
          </cell>
          <cell r="R12">
            <v>2</v>
          </cell>
          <cell r="T12" t="str">
            <v>QK01A</v>
          </cell>
          <cell r="U12">
            <v>0.02</v>
          </cell>
          <cell r="V12">
            <v>100</v>
          </cell>
          <cell r="W12">
            <v>2</v>
          </cell>
        </row>
        <row r="14">
          <cell r="M14" t="str">
            <v>CX1HH</v>
          </cell>
          <cell r="N14">
            <v>36.36</v>
          </cell>
          <cell r="O14" t="str">
            <v>CX1HH</v>
          </cell>
          <cell r="P14">
            <v>34</v>
          </cell>
          <cell r="Q14">
            <v>1</v>
          </cell>
          <cell r="R14">
            <v>34</v>
          </cell>
          <cell r="S14">
            <v>37.36</v>
          </cell>
          <cell r="T14" t="str">
            <v>CX1HH</v>
          </cell>
          <cell r="U14">
            <v>35</v>
          </cell>
          <cell r="V14">
            <v>1</v>
          </cell>
          <cell r="W14">
            <v>35</v>
          </cell>
        </row>
        <row r="15">
          <cell r="O15" t="str">
            <v>QK01A</v>
          </cell>
          <cell r="P15">
            <v>0.02</v>
          </cell>
          <cell r="Q15">
            <v>118</v>
          </cell>
          <cell r="R15">
            <v>2.36</v>
          </cell>
          <cell r="T15" t="str">
            <v>QK01A</v>
          </cell>
          <cell r="U15">
            <v>0.02</v>
          </cell>
          <cell r="V15">
            <v>118</v>
          </cell>
          <cell r="W15">
            <v>2.36</v>
          </cell>
        </row>
        <row r="17">
          <cell r="M17" t="str">
            <v>CX42C</v>
          </cell>
          <cell r="N17">
            <v>135.38000000000002</v>
          </cell>
          <cell r="O17" t="str">
            <v>CX42C</v>
          </cell>
          <cell r="P17">
            <v>58</v>
          </cell>
          <cell r="Q17">
            <v>1</v>
          </cell>
          <cell r="R17">
            <v>58</v>
          </cell>
          <cell r="S17">
            <v>139.64000000000001</v>
          </cell>
          <cell r="T17" t="str">
            <v>CX42C</v>
          </cell>
          <cell r="U17">
            <v>60</v>
          </cell>
          <cell r="V17">
            <v>1</v>
          </cell>
          <cell r="W17">
            <v>60</v>
          </cell>
        </row>
        <row r="18">
          <cell r="O18" t="str">
            <v>MBCBA</v>
          </cell>
          <cell r="P18">
            <v>61.24</v>
          </cell>
          <cell r="Q18">
            <v>1</v>
          </cell>
          <cell r="R18">
            <v>61.24</v>
          </cell>
          <cell r="T18" t="str">
            <v>MBCBA</v>
          </cell>
          <cell r="U18">
            <v>63.08</v>
          </cell>
          <cell r="V18">
            <v>1</v>
          </cell>
          <cell r="W18">
            <v>63.08</v>
          </cell>
        </row>
        <row r="19">
          <cell r="O19" t="str">
            <v>KS24A</v>
          </cell>
          <cell r="P19">
            <v>6.89</v>
          </cell>
          <cell r="Q19">
            <v>2</v>
          </cell>
          <cell r="R19">
            <v>13.78</v>
          </cell>
          <cell r="T19" t="str">
            <v>KS24A</v>
          </cell>
          <cell r="U19">
            <v>7.1</v>
          </cell>
          <cell r="V19">
            <v>2</v>
          </cell>
          <cell r="W19">
            <v>14.2</v>
          </cell>
        </row>
        <row r="20">
          <cell r="O20" t="str">
            <v>QK01A</v>
          </cell>
          <cell r="P20">
            <v>0.02</v>
          </cell>
          <cell r="Q20">
            <v>118</v>
          </cell>
          <cell r="R20">
            <v>2.36</v>
          </cell>
          <cell r="T20" t="str">
            <v>QK01A</v>
          </cell>
          <cell r="U20">
            <v>0.02</v>
          </cell>
          <cell r="V20">
            <v>118</v>
          </cell>
          <cell r="W20">
            <v>2.36</v>
          </cell>
        </row>
        <row r="22">
          <cell r="M22" t="str">
            <v>MK999</v>
          </cell>
          <cell r="N22">
            <v>0</v>
          </cell>
          <cell r="S22">
            <v>0</v>
          </cell>
        </row>
        <row r="24">
          <cell r="M24" t="str">
            <v>PY003</v>
          </cell>
          <cell r="N24">
            <v>42.98</v>
          </cell>
          <cell r="O24" t="str">
            <v>PY003</v>
          </cell>
          <cell r="P24">
            <v>39.5</v>
          </cell>
          <cell r="Q24">
            <v>1</v>
          </cell>
          <cell r="R24">
            <v>39.5</v>
          </cell>
          <cell r="S24">
            <v>43.39</v>
          </cell>
          <cell r="T24" t="str">
            <v>PY003</v>
          </cell>
          <cell r="U24">
            <v>40.69</v>
          </cell>
          <cell r="V24">
            <v>1</v>
          </cell>
          <cell r="W24">
            <v>40.69</v>
          </cell>
        </row>
        <row r="25">
          <cell r="O25" t="str">
            <v>BA103</v>
          </cell>
          <cell r="P25">
            <v>0.87</v>
          </cell>
          <cell r="Q25">
            <v>4</v>
          </cell>
          <cell r="R25">
            <v>3.48</v>
          </cell>
          <cell r="T25" t="str">
            <v>BA103</v>
          </cell>
          <cell r="U25">
            <v>0.9</v>
          </cell>
          <cell r="V25">
            <v>3</v>
          </cell>
          <cell r="W25">
            <v>2.7</v>
          </cell>
        </row>
      </sheetData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材規格リスト(単価確認）"/>
      <sheetName val="説明書２"/>
      <sheetName val="資材単価"/>
      <sheetName val="HTE LIST"/>
      <sheetName val="D"/>
      <sheetName val="#REF"/>
    </sheetNames>
    <sheetDataSet>
      <sheetData sheetId="0">
        <row r="101">
          <cell r="A101">
            <v>36</v>
          </cell>
          <cell r="B101" t="str">
            <v>CB149</v>
          </cell>
          <cell r="C101" t="str">
            <v>ケース段パット（K5SAF）</v>
          </cell>
          <cell r="D101">
            <v>1410</v>
          </cell>
          <cell r="E101">
            <v>1080</v>
          </cell>
          <cell r="F101">
            <v>5</v>
          </cell>
          <cell r="G101">
            <v>105</v>
          </cell>
          <cell r="H101">
            <v>101.94174757281553</v>
          </cell>
        </row>
        <row r="102">
          <cell r="A102">
            <v>33</v>
          </cell>
          <cell r="B102" t="str">
            <v>CB154</v>
          </cell>
          <cell r="C102" t="str">
            <v>ケース段パット（K5SAF）</v>
          </cell>
          <cell r="D102">
            <v>1430</v>
          </cell>
          <cell r="E102">
            <v>1020</v>
          </cell>
          <cell r="F102">
            <v>5</v>
          </cell>
          <cell r="G102">
            <v>100</v>
          </cell>
          <cell r="H102">
            <v>97.087378640776691</v>
          </cell>
        </row>
        <row r="103">
          <cell r="A103">
            <v>35</v>
          </cell>
          <cell r="B103" t="str">
            <v>CB158</v>
          </cell>
          <cell r="C103" t="str">
            <v>ケース段パット（K5SAF）</v>
          </cell>
          <cell r="D103">
            <v>2220</v>
          </cell>
          <cell r="E103">
            <v>1420</v>
          </cell>
          <cell r="F103">
            <v>5</v>
          </cell>
          <cell r="G103">
            <v>210</v>
          </cell>
          <cell r="H103">
            <v>203.88349514563106</v>
          </cell>
        </row>
        <row r="104">
          <cell r="A104">
            <v>34</v>
          </cell>
          <cell r="B104" t="str">
            <v>CB167</v>
          </cell>
          <cell r="C104" t="str">
            <v>ケース段パット（K5SAF）</v>
          </cell>
          <cell r="D104">
            <v>2220</v>
          </cell>
          <cell r="E104">
            <v>1020</v>
          </cell>
          <cell r="F104">
            <v>5</v>
          </cell>
          <cell r="G104">
            <v>155</v>
          </cell>
          <cell r="H104">
            <v>150.48543689320388</v>
          </cell>
        </row>
        <row r="105">
          <cell r="A105">
            <v>38</v>
          </cell>
          <cell r="B105" t="str">
            <v>ES001</v>
          </cell>
          <cell r="C105" t="str">
            <v>セイデン防止シート</v>
          </cell>
          <cell r="D105">
            <v>1300</v>
          </cell>
          <cell r="E105">
            <v>1100</v>
          </cell>
          <cell r="F105">
            <v>0.1</v>
          </cell>
          <cell r="G105">
            <v>52.85</v>
          </cell>
          <cell r="H105">
            <v>51.310679611650485</v>
          </cell>
        </row>
        <row r="106">
          <cell r="A106">
            <v>19</v>
          </cell>
          <cell r="B106" t="str">
            <v>IAS3A</v>
          </cell>
          <cell r="C106" t="str">
            <v>ポリ袋</v>
          </cell>
          <cell r="D106">
            <v>220</v>
          </cell>
          <cell r="E106">
            <v>340</v>
          </cell>
          <cell r="F106">
            <v>0.04</v>
          </cell>
          <cell r="G106">
            <v>1.79</v>
          </cell>
          <cell r="H106">
            <v>1.7378640776699028</v>
          </cell>
        </row>
        <row r="107">
          <cell r="A107">
            <v>20</v>
          </cell>
          <cell r="B107" t="str">
            <v>IAS3B</v>
          </cell>
          <cell r="C107" t="str">
            <v>ポリ袋</v>
          </cell>
          <cell r="D107">
            <v>220</v>
          </cell>
          <cell r="E107">
            <v>340</v>
          </cell>
          <cell r="F107">
            <v>0.08</v>
          </cell>
          <cell r="G107">
            <v>3.58</v>
          </cell>
          <cell r="H107">
            <v>3.4757281553398056</v>
          </cell>
        </row>
        <row r="108">
          <cell r="A108">
            <v>21</v>
          </cell>
          <cell r="B108" t="str">
            <v>IAS5A</v>
          </cell>
          <cell r="C108" t="str">
            <v>ポリ袋</v>
          </cell>
          <cell r="D108">
            <v>370</v>
          </cell>
          <cell r="E108">
            <v>560</v>
          </cell>
          <cell r="F108">
            <v>0.04</v>
          </cell>
          <cell r="G108">
            <v>4.51</v>
          </cell>
          <cell r="H108">
            <v>4.3786407766990285</v>
          </cell>
        </row>
        <row r="109">
          <cell r="A109">
            <v>22</v>
          </cell>
          <cell r="B109" t="str">
            <v>IAS6A</v>
          </cell>
          <cell r="C109" t="str">
            <v>ポリ袋</v>
          </cell>
          <cell r="D109">
            <v>480</v>
          </cell>
          <cell r="E109">
            <v>720</v>
          </cell>
          <cell r="F109">
            <v>0.04</v>
          </cell>
          <cell r="G109">
            <v>7.27</v>
          </cell>
          <cell r="H109">
            <v>7.0582524271844651</v>
          </cell>
        </row>
        <row r="110">
          <cell r="A110">
            <v>23</v>
          </cell>
          <cell r="B110" t="str">
            <v>IAS7A</v>
          </cell>
          <cell r="C110" t="str">
            <v>ポリ袋</v>
          </cell>
          <cell r="D110">
            <v>620</v>
          </cell>
          <cell r="E110">
            <v>930</v>
          </cell>
          <cell r="F110">
            <v>0.04</v>
          </cell>
          <cell r="G110">
            <v>11.79</v>
          </cell>
          <cell r="H110">
            <v>11.446601941747572</v>
          </cell>
        </row>
        <row r="111">
          <cell r="A111">
            <v>24</v>
          </cell>
          <cell r="B111" t="str">
            <v>IAS7B</v>
          </cell>
          <cell r="C111" t="str">
            <v>ポリ袋</v>
          </cell>
          <cell r="D111">
            <v>620</v>
          </cell>
          <cell r="E111">
            <v>930</v>
          </cell>
          <cell r="F111">
            <v>0.08</v>
          </cell>
          <cell r="G111">
            <v>22.45</v>
          </cell>
          <cell r="H111">
            <v>21.796116504854368</v>
          </cell>
        </row>
        <row r="112">
          <cell r="A112">
            <v>25</v>
          </cell>
          <cell r="B112" t="str">
            <v>IAS8A</v>
          </cell>
          <cell r="C112" t="str">
            <v>ポリ袋</v>
          </cell>
          <cell r="D112">
            <v>800</v>
          </cell>
          <cell r="E112">
            <v>1200</v>
          </cell>
          <cell r="F112">
            <v>0.04</v>
          </cell>
          <cell r="G112">
            <v>19.5</v>
          </cell>
          <cell r="H112">
            <v>18.932038834951456</v>
          </cell>
        </row>
        <row r="113">
          <cell r="A113">
            <v>26</v>
          </cell>
          <cell r="B113" t="str">
            <v>IAS8B</v>
          </cell>
          <cell r="C113" t="str">
            <v>ポリ袋</v>
          </cell>
          <cell r="D113">
            <v>800</v>
          </cell>
          <cell r="E113">
            <v>1200</v>
          </cell>
          <cell r="F113">
            <v>0.08</v>
          </cell>
          <cell r="G113">
            <v>36.950000000000003</v>
          </cell>
          <cell r="H113">
            <v>35.873786407766993</v>
          </cell>
        </row>
        <row r="114">
          <cell r="A114">
            <v>37</v>
          </cell>
          <cell r="B114" t="str">
            <v>MC32B</v>
          </cell>
          <cell r="C114" t="str">
            <v>ライトロンシート</v>
          </cell>
          <cell r="D114">
            <v>510</v>
          </cell>
          <cell r="E114">
            <v>340</v>
          </cell>
          <cell r="F114">
            <v>1</v>
          </cell>
          <cell r="G114">
            <v>4.5</v>
          </cell>
          <cell r="H114">
            <v>4.3689320388349513</v>
          </cell>
        </row>
        <row r="115">
          <cell r="A115">
            <v>1</v>
          </cell>
          <cell r="B115" t="str">
            <v>MS111</v>
          </cell>
          <cell r="C115" t="str">
            <v>カートン（A式、材質Ｋ５ＳAF)</v>
          </cell>
          <cell r="D115">
            <v>170</v>
          </cell>
          <cell r="E115">
            <v>170</v>
          </cell>
          <cell r="F115">
            <v>50</v>
          </cell>
          <cell r="G115">
            <v>21</v>
          </cell>
          <cell r="H115">
            <v>20.388349514563107</v>
          </cell>
        </row>
        <row r="116">
          <cell r="A116">
            <v>2</v>
          </cell>
          <cell r="B116" t="str">
            <v>MS112</v>
          </cell>
          <cell r="C116" t="str">
            <v>カートン（A式、材質Ｋ５ＳAF)</v>
          </cell>
          <cell r="D116">
            <v>170</v>
          </cell>
          <cell r="E116">
            <v>170</v>
          </cell>
          <cell r="F116">
            <v>100</v>
          </cell>
          <cell r="G116">
            <v>21</v>
          </cell>
          <cell r="H116">
            <v>20.388349514563107</v>
          </cell>
        </row>
        <row r="117">
          <cell r="A117">
            <v>3</v>
          </cell>
          <cell r="B117" t="str">
            <v>MS212</v>
          </cell>
          <cell r="C117" t="str">
            <v>カートン（A式、材質Ｋ５ＳAF)</v>
          </cell>
          <cell r="D117">
            <v>340</v>
          </cell>
          <cell r="E117">
            <v>170</v>
          </cell>
          <cell r="F117">
            <v>100</v>
          </cell>
          <cell r="G117">
            <v>29</v>
          </cell>
          <cell r="H117">
            <v>28.155339805825243</v>
          </cell>
        </row>
        <row r="118">
          <cell r="A118">
            <v>4</v>
          </cell>
          <cell r="B118" t="str">
            <v>MS213</v>
          </cell>
          <cell r="C118" t="str">
            <v>カートン（A式、材質Ｋ５ＳAF)</v>
          </cell>
          <cell r="D118">
            <v>340</v>
          </cell>
          <cell r="E118">
            <v>170</v>
          </cell>
          <cell r="F118">
            <v>150</v>
          </cell>
          <cell r="G118">
            <v>23</v>
          </cell>
          <cell r="H118">
            <v>22.33009708737864</v>
          </cell>
        </row>
        <row r="119">
          <cell r="A119">
            <v>5</v>
          </cell>
          <cell r="B119" t="str">
            <v>MS214</v>
          </cell>
          <cell r="C119" t="str">
            <v>カートン（A式、材質Ｋ５ＳAF)</v>
          </cell>
          <cell r="D119">
            <v>340</v>
          </cell>
          <cell r="E119">
            <v>170</v>
          </cell>
          <cell r="F119">
            <v>200</v>
          </cell>
          <cell r="G119">
            <v>27</v>
          </cell>
          <cell r="H119">
            <v>26.21359223300971</v>
          </cell>
        </row>
        <row r="120">
          <cell r="A120">
            <v>6</v>
          </cell>
          <cell r="B120" t="str">
            <v>MS222</v>
          </cell>
          <cell r="C120" t="str">
            <v>カートン（A式、材質Ｋ５ＳAF)</v>
          </cell>
          <cell r="D120">
            <v>340</v>
          </cell>
          <cell r="E120">
            <v>340</v>
          </cell>
          <cell r="F120">
            <v>100</v>
          </cell>
          <cell r="G120">
            <v>43</v>
          </cell>
          <cell r="H120">
            <v>41.747572815533978</v>
          </cell>
        </row>
        <row r="121">
          <cell r="A121">
            <v>7</v>
          </cell>
          <cell r="B121" t="str">
            <v>MS223</v>
          </cell>
          <cell r="C121" t="str">
            <v>カートン（A式、材質Ｋ５ＳAF)</v>
          </cell>
          <cell r="D121">
            <v>340</v>
          </cell>
          <cell r="E121">
            <v>340</v>
          </cell>
          <cell r="F121">
            <v>150</v>
          </cell>
          <cell r="G121">
            <v>48</v>
          </cell>
          <cell r="H121">
            <v>46.601941747572816</v>
          </cell>
        </row>
        <row r="122">
          <cell r="A122">
            <v>8</v>
          </cell>
          <cell r="B122" t="str">
            <v>MS224</v>
          </cell>
          <cell r="C122" t="str">
            <v>カートン（A式、材質Ｋ５ＳAF)</v>
          </cell>
          <cell r="D122">
            <v>340</v>
          </cell>
          <cell r="E122">
            <v>340</v>
          </cell>
          <cell r="F122">
            <v>200</v>
          </cell>
          <cell r="G122">
            <v>54</v>
          </cell>
          <cell r="H122">
            <v>52.427184466019419</v>
          </cell>
        </row>
        <row r="123">
          <cell r="A123">
            <v>9</v>
          </cell>
          <cell r="B123" t="str">
            <v>MS322</v>
          </cell>
          <cell r="C123" t="str">
            <v>カートン（A式、材質Ｋ５ＳAF)</v>
          </cell>
          <cell r="D123">
            <v>510</v>
          </cell>
          <cell r="E123">
            <v>340</v>
          </cell>
          <cell r="F123">
            <v>100</v>
          </cell>
          <cell r="G123">
            <v>54</v>
          </cell>
          <cell r="H123">
            <v>52.427184466019419</v>
          </cell>
        </row>
        <row r="124">
          <cell r="A124">
            <v>10</v>
          </cell>
          <cell r="B124" t="str">
            <v>MS323</v>
          </cell>
          <cell r="C124" t="str">
            <v>カートン（A式、材質Ｋ５ＳAF)</v>
          </cell>
          <cell r="D124">
            <v>510</v>
          </cell>
          <cell r="E124">
            <v>340</v>
          </cell>
          <cell r="F124">
            <v>150</v>
          </cell>
          <cell r="G124">
            <v>60</v>
          </cell>
          <cell r="H124">
            <v>58.252427184466015</v>
          </cell>
        </row>
        <row r="125">
          <cell r="A125">
            <v>11</v>
          </cell>
          <cell r="B125" t="str">
            <v>MS324</v>
          </cell>
          <cell r="C125" t="str">
            <v>カートン（A式、材質Ｋ５ＳAF)</v>
          </cell>
          <cell r="D125">
            <v>510</v>
          </cell>
          <cell r="E125">
            <v>340</v>
          </cell>
          <cell r="F125">
            <v>200</v>
          </cell>
          <cell r="G125">
            <v>67</v>
          </cell>
          <cell r="H125">
            <v>65.048543689320383</v>
          </cell>
        </row>
        <row r="126">
          <cell r="A126">
            <v>12</v>
          </cell>
          <cell r="B126" t="str">
            <v>MS325</v>
          </cell>
          <cell r="C126" t="str">
            <v>カートン（A式、材質Ｋ５ＳAF)</v>
          </cell>
          <cell r="D126">
            <v>510</v>
          </cell>
          <cell r="E126">
            <v>340</v>
          </cell>
          <cell r="F126">
            <v>250</v>
          </cell>
          <cell r="G126">
            <v>73</v>
          </cell>
          <cell r="H126">
            <v>70.873786407766985</v>
          </cell>
        </row>
        <row r="127">
          <cell r="A127">
            <v>13</v>
          </cell>
          <cell r="B127" t="str">
            <v>MS326</v>
          </cell>
          <cell r="C127" t="str">
            <v>カートン（A式、材質Ｋ５ＳAF)</v>
          </cell>
          <cell r="D127">
            <v>510</v>
          </cell>
          <cell r="E127">
            <v>340</v>
          </cell>
          <cell r="F127">
            <v>300</v>
          </cell>
          <cell r="G127">
            <v>79</v>
          </cell>
          <cell r="H127">
            <v>76.699029126213588</v>
          </cell>
        </row>
        <row r="128">
          <cell r="A128">
            <v>14</v>
          </cell>
          <cell r="B128" t="str">
            <v>MS327</v>
          </cell>
          <cell r="C128" t="str">
            <v>カートン（A式、材質Ｋ５ＳAF)</v>
          </cell>
          <cell r="D128">
            <v>510</v>
          </cell>
          <cell r="E128">
            <v>340</v>
          </cell>
          <cell r="F128">
            <v>350</v>
          </cell>
          <cell r="G128">
            <v>85</v>
          </cell>
          <cell r="H128">
            <v>82.524271844660191</v>
          </cell>
        </row>
        <row r="129">
          <cell r="A129">
            <v>15</v>
          </cell>
          <cell r="B129" t="str">
            <v>MS434</v>
          </cell>
          <cell r="C129" t="str">
            <v>カートン（A式、材質Ｋ５ＳAF)</v>
          </cell>
          <cell r="D129">
            <v>680</v>
          </cell>
          <cell r="E129">
            <v>510</v>
          </cell>
          <cell r="F129">
            <v>200</v>
          </cell>
          <cell r="G129">
            <v>80</v>
          </cell>
          <cell r="H129">
            <v>77.669902912621353</v>
          </cell>
        </row>
        <row r="130">
          <cell r="A130">
            <v>16</v>
          </cell>
          <cell r="B130" t="str">
            <v>MS437</v>
          </cell>
          <cell r="C130" t="str">
            <v>カートン（A式、材質Ｋ５ＳAF)</v>
          </cell>
          <cell r="D130">
            <v>680</v>
          </cell>
          <cell r="E130">
            <v>510</v>
          </cell>
          <cell r="F130">
            <v>350</v>
          </cell>
          <cell r="G130">
            <v>149</v>
          </cell>
          <cell r="H130">
            <v>144.66019417475727</v>
          </cell>
        </row>
        <row r="131">
          <cell r="A131">
            <v>27</v>
          </cell>
          <cell r="B131" t="str">
            <v>PY002</v>
          </cell>
          <cell r="C131" t="str">
            <v>クロス袋</v>
          </cell>
          <cell r="D131">
            <v>360</v>
          </cell>
          <cell r="E131">
            <v>550</v>
          </cell>
          <cell r="F131">
            <v>150</v>
          </cell>
          <cell r="G131">
            <v>29</v>
          </cell>
          <cell r="H131">
            <v>28.155339805825243</v>
          </cell>
        </row>
        <row r="132">
          <cell r="A132">
            <v>28</v>
          </cell>
          <cell r="B132" t="str">
            <v>PY003</v>
          </cell>
          <cell r="C132" t="str">
            <v>クロス袋</v>
          </cell>
          <cell r="D132">
            <v>460</v>
          </cell>
          <cell r="E132">
            <v>650</v>
          </cell>
          <cell r="F132">
            <v>0.15</v>
          </cell>
          <cell r="G132">
            <v>40</v>
          </cell>
          <cell r="H132">
            <v>38.834951456310677</v>
          </cell>
        </row>
        <row r="133">
          <cell r="A133">
            <v>29</v>
          </cell>
          <cell r="B133" t="str">
            <v>TG01A</v>
          </cell>
          <cell r="C133" t="str">
            <v>輪ゴム＃１７０</v>
          </cell>
          <cell r="D133">
            <v>38</v>
          </cell>
          <cell r="E133">
            <v>3</v>
          </cell>
          <cell r="F133">
            <v>1</v>
          </cell>
          <cell r="G133">
            <v>0.55000000000000004</v>
          </cell>
          <cell r="H133">
            <v>0.53398058252427183</v>
          </cell>
        </row>
        <row r="134">
          <cell r="A134">
            <v>17</v>
          </cell>
          <cell r="C134" t="str">
            <v>カートン（A式、材質Ｋ５ＳAF)</v>
          </cell>
          <cell r="D134">
            <v>690</v>
          </cell>
          <cell r="E134">
            <v>540</v>
          </cell>
          <cell r="F134">
            <v>200</v>
          </cell>
          <cell r="G134">
            <v>133</v>
          </cell>
          <cell r="H134">
            <v>129.126213592233</v>
          </cell>
        </row>
        <row r="135">
          <cell r="A135">
            <v>18</v>
          </cell>
          <cell r="C135" t="str">
            <v>カートン（トップレス、材質Ｋ５ＳAF)</v>
          </cell>
          <cell r="D135">
            <v>1400</v>
          </cell>
          <cell r="E135">
            <v>550</v>
          </cell>
          <cell r="F135">
            <v>500</v>
          </cell>
          <cell r="G135">
            <v>280</v>
          </cell>
          <cell r="H135">
            <v>271.84466019417476</v>
          </cell>
        </row>
        <row r="136">
          <cell r="A136">
            <v>30</v>
          </cell>
          <cell r="C136" t="str">
            <v>Ｋ、テープ</v>
          </cell>
          <cell r="G136">
            <v>2</v>
          </cell>
          <cell r="H136">
            <v>1.78</v>
          </cell>
        </row>
        <row r="137">
          <cell r="A137">
            <v>31</v>
          </cell>
          <cell r="C137" t="str">
            <v>段パット（K5SAF）</v>
          </cell>
          <cell r="D137">
            <v>325</v>
          </cell>
          <cell r="E137">
            <v>325</v>
          </cell>
          <cell r="F137">
            <v>5</v>
          </cell>
          <cell r="G137">
            <v>8</v>
          </cell>
          <cell r="H137">
            <v>7.766990291262136</v>
          </cell>
        </row>
        <row r="138">
          <cell r="A138">
            <v>32</v>
          </cell>
          <cell r="C138" t="str">
            <v>段パット（K5SAF）</v>
          </cell>
          <cell r="D138">
            <v>495</v>
          </cell>
          <cell r="E138">
            <v>325</v>
          </cell>
          <cell r="F138">
            <v>5</v>
          </cell>
          <cell r="G138">
            <v>11</v>
          </cell>
          <cell r="H138">
            <v>10.679611650485437</v>
          </cell>
        </row>
        <row r="139">
          <cell r="A139">
            <v>39</v>
          </cell>
          <cell r="C139" t="str">
            <v>ポリシート</v>
          </cell>
          <cell r="D139">
            <v>1700</v>
          </cell>
          <cell r="E139">
            <v>1500</v>
          </cell>
          <cell r="F139">
            <v>0.04</v>
          </cell>
          <cell r="G139">
            <v>22</v>
          </cell>
          <cell r="H139">
            <v>21.359223300970875</v>
          </cell>
        </row>
        <row r="140">
          <cell r="A140">
            <v>40</v>
          </cell>
          <cell r="C140" t="str">
            <v>プラダンパット（罫線6本入り）</v>
          </cell>
          <cell r="D140">
            <v>180</v>
          </cell>
          <cell r="E140">
            <v>980</v>
          </cell>
          <cell r="F140">
            <v>2</v>
          </cell>
          <cell r="G140">
            <v>63</v>
          </cell>
          <cell r="H140">
            <v>61.165048543689316</v>
          </cell>
        </row>
        <row r="141">
          <cell r="A141">
            <v>41</v>
          </cell>
          <cell r="C141" t="str">
            <v>ケースボルト（ＢＦ　８Ｘ１６）</v>
          </cell>
          <cell r="G141">
            <v>4</v>
          </cell>
          <cell r="H141">
            <v>3</v>
          </cell>
        </row>
        <row r="142">
          <cell r="A142">
            <v>42</v>
          </cell>
          <cell r="C142" t="str">
            <v>組仕切り①(K5SBF)</v>
          </cell>
          <cell r="D142">
            <v>325</v>
          </cell>
          <cell r="E142">
            <v>325</v>
          </cell>
          <cell r="F142">
            <v>56</v>
          </cell>
          <cell r="G142">
            <v>24</v>
          </cell>
          <cell r="H142">
            <v>23.300970873786408</v>
          </cell>
        </row>
        <row r="143">
          <cell r="A143">
            <v>43</v>
          </cell>
          <cell r="C143" t="str">
            <v>組仕切り②(K5SBF)</v>
          </cell>
          <cell r="D143">
            <v>495</v>
          </cell>
          <cell r="E143">
            <v>325</v>
          </cell>
          <cell r="F143">
            <v>65</v>
          </cell>
          <cell r="G143">
            <v>65</v>
          </cell>
          <cell r="H143">
            <v>63.106796116504853</v>
          </cell>
        </row>
        <row r="144">
          <cell r="A144">
            <v>44</v>
          </cell>
          <cell r="C144" t="str">
            <v>組仕切り③  (K5SAF)</v>
          </cell>
          <cell r="D144">
            <v>1400</v>
          </cell>
          <cell r="E144">
            <v>1080</v>
          </cell>
          <cell r="F144">
            <v>105</v>
          </cell>
          <cell r="G144">
            <v>270</v>
          </cell>
          <cell r="H144">
            <v>262.13592233009706</v>
          </cell>
        </row>
        <row r="145">
          <cell r="A145">
            <v>45</v>
          </cell>
          <cell r="C145" t="str">
            <v>組仕切り④(K5SBF)</v>
          </cell>
          <cell r="D145">
            <v>495</v>
          </cell>
          <cell r="E145">
            <v>325</v>
          </cell>
          <cell r="F145">
            <v>110</v>
          </cell>
          <cell r="G145">
            <v>65</v>
          </cell>
          <cell r="H145">
            <v>63.106796116504853</v>
          </cell>
        </row>
        <row r="146">
          <cell r="A146">
            <v>46</v>
          </cell>
          <cell r="C146" t="str">
            <v>組仕切り⑤(K5SBF)</v>
          </cell>
          <cell r="D146">
            <v>495</v>
          </cell>
          <cell r="E146">
            <v>325</v>
          </cell>
          <cell r="F146">
            <v>87</v>
          </cell>
          <cell r="G146">
            <v>51</v>
          </cell>
          <cell r="H146">
            <v>49.514563106796118</v>
          </cell>
        </row>
        <row r="147">
          <cell r="A147">
            <v>47</v>
          </cell>
          <cell r="C147" t="str">
            <v>組仕切り⑥ ⑦(K5SBF)</v>
          </cell>
          <cell r="D147">
            <v>495</v>
          </cell>
          <cell r="E147">
            <v>325</v>
          </cell>
          <cell r="F147">
            <v>40</v>
          </cell>
          <cell r="G147">
            <v>19</v>
          </cell>
          <cell r="H147">
            <v>18.446601941747574</v>
          </cell>
        </row>
        <row r="148">
          <cell r="A148">
            <v>48</v>
          </cell>
          <cell r="C148" t="str">
            <v>組仕切り⑧(K5SBF)</v>
          </cell>
          <cell r="D148">
            <v>495</v>
          </cell>
          <cell r="E148">
            <v>325</v>
          </cell>
          <cell r="F148">
            <v>40</v>
          </cell>
          <cell r="G148">
            <v>52</v>
          </cell>
          <cell r="H148">
            <v>50.485436893203882</v>
          </cell>
        </row>
        <row r="149">
          <cell r="A149">
            <v>49</v>
          </cell>
          <cell r="C149" t="str">
            <v>組仕切り⑨(K5SBF)</v>
          </cell>
          <cell r="D149">
            <v>495</v>
          </cell>
          <cell r="E149">
            <v>325</v>
          </cell>
          <cell r="F149">
            <v>70</v>
          </cell>
          <cell r="G149">
            <v>37</v>
          </cell>
          <cell r="H149">
            <v>35.922330097087375</v>
          </cell>
        </row>
        <row r="150">
          <cell r="A150">
            <v>50</v>
          </cell>
          <cell r="C150" t="str">
            <v>組仕切り⑩(K5SBF)</v>
          </cell>
          <cell r="D150">
            <v>495</v>
          </cell>
          <cell r="E150">
            <v>325</v>
          </cell>
          <cell r="F150">
            <v>41</v>
          </cell>
          <cell r="G150">
            <v>20</v>
          </cell>
          <cell r="H150">
            <v>19.417475728155338</v>
          </cell>
        </row>
        <row r="151">
          <cell r="A151">
            <v>51</v>
          </cell>
          <cell r="C151" t="str">
            <v>組仕切り⑪(K5SBF)</v>
          </cell>
          <cell r="D151">
            <v>495</v>
          </cell>
          <cell r="E151">
            <v>325</v>
          </cell>
          <cell r="F151">
            <v>80</v>
          </cell>
          <cell r="G151">
            <v>93</v>
          </cell>
          <cell r="H151">
            <v>90.291262135922324</v>
          </cell>
        </row>
        <row r="152">
          <cell r="A152">
            <v>52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RE1"/>
      <sheetName val="CAUSTIC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d Descriptions"/>
      <sheetName val="Project Details"/>
      <sheetName val="Group Details"/>
      <sheetName val="Range"/>
      <sheetName val="TOC"/>
      <sheetName val="GroupRank"/>
      <sheetName val="SuperGroupRank"/>
      <sheetName val="CoverPage"/>
      <sheetName val="dashboard"/>
      <sheetName val="Sheet1"/>
      <sheetName val="score trends"/>
      <sheetName val="priority analysis"/>
      <sheetName val="standards trend"/>
      <sheetName val="service timing"/>
      <sheetName val="Fix it First Time"/>
      <sheetName val="Product Problems"/>
      <sheetName val="Parts"/>
      <sheetName val="Mgmt Rpt Data - 1"/>
      <sheetName val="Mgmt Data - 2"/>
      <sheetName val="priority analysis(mgmt sum)"/>
      <sheetName val="score card (mgmt sum)"/>
      <sheetName val="Eng to Bhasa"/>
      <sheetName val="Slide Mgmt"/>
      <sheetName val="Sample Indo"/>
      <sheetName val="Sample MY"/>
      <sheetName val="Sample India"/>
      <sheetName val="Sample PH"/>
      <sheetName val="Sample TH"/>
      <sheetName val="Factor &amp; Attr"/>
      <sheetName val="Topline trends"/>
      <sheetName val="ﾛｲﾔﾘﾃｨ-"/>
      <sheetName val="SPT vs PHI"/>
      <sheetName val="６中３版"/>
      <sheetName val="SRP FH"/>
      <sheetName val="達成729"/>
      <sheetName val="Sheet3"/>
    </sheetNames>
    <sheetDataSet>
      <sheetData sheetId="0" refreshError="1"/>
      <sheetData sheetId="1" refreshError="1"/>
      <sheetData sheetId="2" refreshError="1"/>
      <sheetData sheetId="3" refreshError="1">
        <row r="2">
          <cell r="A2">
            <v>1</v>
          </cell>
          <cell r="B2" t="str">
            <v>Thailand</v>
          </cell>
          <cell r="C2" t="str">
            <v>066</v>
          </cell>
        </row>
        <row r="3">
          <cell r="A3">
            <v>2</v>
          </cell>
          <cell r="B3" t="str">
            <v>Malaysia</v>
          </cell>
          <cell r="C3" t="str">
            <v>060</v>
          </cell>
        </row>
        <row r="4">
          <cell r="A4">
            <v>3</v>
          </cell>
          <cell r="B4" t="str">
            <v>Philippines</v>
          </cell>
          <cell r="C4" t="str">
            <v>063</v>
          </cell>
        </row>
        <row r="5">
          <cell r="A5">
            <v>4</v>
          </cell>
          <cell r="B5" t="str">
            <v>Indonesia</v>
          </cell>
          <cell r="C5" t="str">
            <v>062</v>
          </cell>
        </row>
        <row r="6">
          <cell r="A6">
            <v>5</v>
          </cell>
          <cell r="B6" t="str">
            <v>India</v>
          </cell>
          <cell r="C6" t="str">
            <v>091</v>
          </cell>
        </row>
        <row r="7">
          <cell r="A7">
            <v>6</v>
          </cell>
          <cell r="B7" t="str">
            <v>Pakistan</v>
          </cell>
          <cell r="C7" t="str">
            <v>092</v>
          </cell>
        </row>
        <row r="8">
          <cell r="A8">
            <v>7</v>
          </cell>
          <cell r="B8" t="str">
            <v>Korea</v>
          </cell>
          <cell r="C8" t="str">
            <v>082</v>
          </cell>
        </row>
        <row r="9">
          <cell r="A9">
            <v>8</v>
          </cell>
          <cell r="B9" t="str">
            <v>Vietnam</v>
          </cell>
          <cell r="C9" t="str">
            <v>084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31">
          <cell r="A31" t="str">
            <v>Thailand</v>
          </cell>
          <cell r="B31" t="str">
            <v>UniqueName</v>
          </cell>
          <cell r="C31" t="str">
            <v>Comparison segment</v>
          </cell>
          <cell r="D31" t="str">
            <v>Ranked Type</v>
          </cell>
          <cell r="F31" t="str">
            <v>User ID</v>
          </cell>
          <cell r="G31" t="str">
            <v>Report Type</v>
          </cell>
          <cell r="H31" t="str">
            <v>Code</v>
          </cell>
          <cell r="I31" t="str">
            <v>Filename</v>
          </cell>
        </row>
        <row r="32">
          <cell r="A32">
            <v>1</v>
          </cell>
          <cell r="B32" t="str">
            <v>Study Total</v>
          </cell>
          <cell r="C32" t="str">
            <v>Study Total</v>
          </cell>
          <cell r="E32" t="str">
            <v>Best Dealer</v>
          </cell>
          <cell r="F32" t="str">
            <v>Study Total.honda</v>
          </cell>
          <cell r="G32" t="str">
            <v>Study Total</v>
          </cell>
          <cell r="H32" t="str">
            <v>01</v>
          </cell>
          <cell r="I32" t="str">
            <v>Study Total.honda.05Q4.csi.01.066</v>
          </cell>
        </row>
        <row r="33">
          <cell r="A33">
            <v>2</v>
          </cell>
          <cell r="B33" t="str">
            <v>Jazz</v>
          </cell>
          <cell r="C33" t="str">
            <v>Study Total</v>
          </cell>
          <cell r="D33" t="str">
            <v>Vehicle Type</v>
          </cell>
          <cell r="E33" t="str">
            <v>Best In Models</v>
          </cell>
          <cell r="F33" t="str">
            <v>Jazz.honda</v>
          </cell>
          <cell r="G33" t="str">
            <v>Model</v>
          </cell>
          <cell r="H33" t="str">
            <v>04</v>
          </cell>
          <cell r="I33" t="str">
            <v>Jazz.honda.05Q4.csi.04.066</v>
          </cell>
        </row>
        <row r="34">
          <cell r="A34">
            <v>3</v>
          </cell>
          <cell r="B34" t="str">
            <v>City</v>
          </cell>
          <cell r="C34" t="str">
            <v>Study Total</v>
          </cell>
          <cell r="D34" t="str">
            <v>Vehicle Type</v>
          </cell>
          <cell r="E34" t="str">
            <v>Best In Models</v>
          </cell>
          <cell r="F34" t="str">
            <v>City.honda</v>
          </cell>
          <cell r="G34" t="str">
            <v>Model</v>
          </cell>
          <cell r="H34" t="str">
            <v>04</v>
          </cell>
          <cell r="I34" t="str">
            <v>City.honda.05Q4.csi.04.066</v>
          </cell>
        </row>
        <row r="35">
          <cell r="A35">
            <v>4</v>
          </cell>
          <cell r="B35" t="str">
            <v>Civic</v>
          </cell>
          <cell r="C35" t="str">
            <v>Study Total</v>
          </cell>
          <cell r="D35" t="str">
            <v>Vehicle Type</v>
          </cell>
          <cell r="E35" t="str">
            <v>Best In Models</v>
          </cell>
          <cell r="F35" t="str">
            <v>Civic.honda</v>
          </cell>
          <cell r="G35" t="str">
            <v>Model</v>
          </cell>
          <cell r="H35" t="str">
            <v>04</v>
          </cell>
          <cell r="I35" t="str">
            <v>Civic.honda.05Q4.csi.04.066</v>
          </cell>
        </row>
        <row r="36">
          <cell r="A36">
            <v>5</v>
          </cell>
          <cell r="B36" t="str">
            <v>Accord</v>
          </cell>
          <cell r="C36" t="str">
            <v>Study Total</v>
          </cell>
          <cell r="D36" t="str">
            <v>Vehicle Type</v>
          </cell>
          <cell r="E36" t="str">
            <v>Best In Models</v>
          </cell>
          <cell r="F36" t="str">
            <v>Accord.honda</v>
          </cell>
          <cell r="G36" t="str">
            <v>Model</v>
          </cell>
          <cell r="H36" t="str">
            <v>04</v>
          </cell>
          <cell r="I36" t="str">
            <v>Accord.honda.05Q4.csi.04.066</v>
          </cell>
        </row>
        <row r="37">
          <cell r="A37">
            <v>6</v>
          </cell>
          <cell r="B37" t="str">
            <v>CR-V</v>
          </cell>
          <cell r="C37" t="str">
            <v>Study Total</v>
          </cell>
          <cell r="D37" t="str">
            <v>Vehicle Type</v>
          </cell>
          <cell r="E37" t="str">
            <v>Best In Models</v>
          </cell>
          <cell r="F37" t="str">
            <v>CR-V.honda</v>
          </cell>
          <cell r="G37" t="str">
            <v>Model</v>
          </cell>
          <cell r="H37" t="str">
            <v>04</v>
          </cell>
          <cell r="I37" t="str">
            <v>CR-V.honda.05Q4.csi.04.066</v>
          </cell>
        </row>
        <row r="38">
          <cell r="A38">
            <v>7</v>
          </cell>
          <cell r="B38" t="str">
            <v>Bangkok</v>
          </cell>
          <cell r="C38" t="str">
            <v>Study Total</v>
          </cell>
          <cell r="D38" t="str">
            <v>State</v>
          </cell>
          <cell r="E38" t="str">
            <v>Best in Regions</v>
          </cell>
          <cell r="F38" t="str">
            <v>Bangkok.honda</v>
          </cell>
          <cell r="G38" t="str">
            <v>Region</v>
          </cell>
          <cell r="H38" t="str">
            <v>03</v>
          </cell>
          <cell r="I38" t="str">
            <v>Bangkok.honda.05Q4.csi.03.066</v>
          </cell>
        </row>
        <row r="39">
          <cell r="A39">
            <v>8</v>
          </cell>
          <cell r="B39" t="str">
            <v>Samut Prakan</v>
          </cell>
          <cell r="C39" t="str">
            <v>Study Total</v>
          </cell>
          <cell r="D39" t="str">
            <v>State</v>
          </cell>
          <cell r="E39" t="str">
            <v>Best in Regions</v>
          </cell>
          <cell r="F39" t="str">
            <v>Samut Prakan.honda</v>
          </cell>
          <cell r="G39" t="str">
            <v>Region</v>
          </cell>
          <cell r="H39" t="str">
            <v>03</v>
          </cell>
          <cell r="I39" t="str">
            <v>Samut Prakan.honda.05Q4.csi.03.066</v>
          </cell>
        </row>
        <row r="40">
          <cell r="A40">
            <v>9</v>
          </cell>
          <cell r="B40" t="str">
            <v>Nontaburi</v>
          </cell>
          <cell r="C40" t="str">
            <v>Study Total</v>
          </cell>
          <cell r="D40" t="str">
            <v>State</v>
          </cell>
          <cell r="E40" t="str">
            <v>Best in Regions</v>
          </cell>
          <cell r="F40" t="str">
            <v>Nontaburi.honda</v>
          </cell>
          <cell r="G40" t="str">
            <v>Region</v>
          </cell>
          <cell r="H40" t="str">
            <v>03</v>
          </cell>
          <cell r="I40" t="str">
            <v>Nontaburi.honda.05Q4.csi.03.066</v>
          </cell>
        </row>
        <row r="41">
          <cell r="A41">
            <v>10</v>
          </cell>
          <cell r="B41" t="str">
            <v>Pathumthani</v>
          </cell>
          <cell r="C41" t="str">
            <v>Study Total</v>
          </cell>
          <cell r="D41" t="str">
            <v>State</v>
          </cell>
          <cell r="E41" t="str">
            <v>Best in Regions</v>
          </cell>
          <cell r="F41" t="str">
            <v>Pathumthani.honda</v>
          </cell>
          <cell r="G41" t="str">
            <v>Region</v>
          </cell>
          <cell r="H41" t="str">
            <v>03</v>
          </cell>
          <cell r="I41" t="str">
            <v>Pathumthani.honda.05Q4.csi.03.066</v>
          </cell>
        </row>
        <row r="42">
          <cell r="A42">
            <v>11</v>
          </cell>
          <cell r="B42" t="str">
            <v>Sathorn Honda Car</v>
          </cell>
          <cell r="C42" t="str">
            <v>Bangkok</v>
          </cell>
          <cell r="D42" t="str">
            <v>Dealers in Bangkok</v>
          </cell>
          <cell r="E42" t="str">
            <v>Best in Bangkok</v>
          </cell>
          <cell r="F42" t="str">
            <v>Sathorn.honda</v>
          </cell>
          <cell r="G42" t="str">
            <v>Dealer</v>
          </cell>
          <cell r="H42" t="str">
            <v>05</v>
          </cell>
          <cell r="I42" t="str">
            <v>Sathorn.honda.05Q4.csi.05.066</v>
          </cell>
        </row>
        <row r="43">
          <cell r="A43">
            <v>12</v>
          </cell>
          <cell r="B43" t="str">
            <v>Bang Chan Honda Car</v>
          </cell>
          <cell r="C43" t="str">
            <v>Bangkok</v>
          </cell>
          <cell r="D43" t="str">
            <v>Dealers in Bangkok</v>
          </cell>
          <cell r="E43" t="str">
            <v>Best in Bangkok</v>
          </cell>
          <cell r="F43" t="str">
            <v>BangChan.Honda</v>
          </cell>
          <cell r="G43" t="str">
            <v>Dealer</v>
          </cell>
          <cell r="H43" t="str">
            <v>05</v>
          </cell>
          <cell r="I43" t="str">
            <v>BangChan.Honda.05Q4.csi.05.066</v>
          </cell>
        </row>
        <row r="44">
          <cell r="A44">
            <v>13</v>
          </cell>
          <cell r="B44" t="str">
            <v>Bang Kaen Honda Car</v>
          </cell>
          <cell r="C44" t="str">
            <v>Bangkok</v>
          </cell>
          <cell r="D44" t="str">
            <v>Dealers in Bangkok</v>
          </cell>
          <cell r="E44" t="str">
            <v>Best in Bangkok</v>
          </cell>
          <cell r="F44" t="str">
            <v>BangKaen.Honda</v>
          </cell>
          <cell r="G44" t="str">
            <v>Dealer</v>
          </cell>
          <cell r="H44" t="str">
            <v>05</v>
          </cell>
          <cell r="I44" t="str">
            <v>BangKaen.Honda.05Q4.csi.05.066</v>
          </cell>
        </row>
        <row r="45">
          <cell r="A45">
            <v>14</v>
          </cell>
          <cell r="B45" t="str">
            <v>New Pretchburi Honda Car (1994)</v>
          </cell>
          <cell r="C45" t="str">
            <v>Bangkok</v>
          </cell>
          <cell r="D45" t="str">
            <v>Dealers in Bangkok</v>
          </cell>
          <cell r="E45" t="str">
            <v>Best in Bangkok</v>
          </cell>
          <cell r="F45" t="str">
            <v>NewPretchburi.Honda</v>
          </cell>
          <cell r="G45" t="str">
            <v>Dealer</v>
          </cell>
          <cell r="H45" t="str">
            <v>05</v>
          </cell>
          <cell r="I45" t="str">
            <v>NewPretchburi.Honda.05Q4.csi.05.066</v>
          </cell>
        </row>
        <row r="46">
          <cell r="A46">
            <v>15</v>
          </cell>
          <cell r="B46" t="str">
            <v>Rama 4 Honda Car</v>
          </cell>
          <cell r="C46" t="str">
            <v>Bangkok</v>
          </cell>
          <cell r="D46" t="str">
            <v>Dealers in Bangkok</v>
          </cell>
          <cell r="E46" t="str">
            <v>Best in Bangkok</v>
          </cell>
          <cell r="F46" t="str">
            <v>Rama4.Honda</v>
          </cell>
          <cell r="G46" t="str">
            <v>Dealer</v>
          </cell>
          <cell r="H46" t="str">
            <v>05</v>
          </cell>
          <cell r="I46" t="str">
            <v>Rama4.Honda.05Q4.csi.05.066</v>
          </cell>
        </row>
        <row r="47">
          <cell r="A47">
            <v>16</v>
          </cell>
          <cell r="B47" t="str">
            <v>Rama 3 Honda Car (Satupadit)</v>
          </cell>
          <cell r="C47" t="str">
            <v>Bangkok</v>
          </cell>
          <cell r="D47" t="str">
            <v>Dealers in Bangkok</v>
          </cell>
          <cell r="E47" t="str">
            <v>Best in Bangkok</v>
          </cell>
          <cell r="F47" t="str">
            <v>Rama3.Honda</v>
          </cell>
          <cell r="G47" t="str">
            <v>Dealer</v>
          </cell>
          <cell r="H47" t="str">
            <v>05</v>
          </cell>
          <cell r="I47" t="str">
            <v>Rama3.Honda.05Q4.csi.05.066</v>
          </cell>
        </row>
        <row r="48">
          <cell r="A48">
            <v>17</v>
          </cell>
          <cell r="B48" t="str">
            <v>Von Honda Car (Lard Pao)</v>
          </cell>
          <cell r="C48" t="str">
            <v>Bangkok</v>
          </cell>
          <cell r="D48" t="str">
            <v>Dealers in Bangkok</v>
          </cell>
          <cell r="E48" t="str">
            <v>Best in Bangkok</v>
          </cell>
          <cell r="F48" t="str">
            <v>Vonlardpao.Honda</v>
          </cell>
          <cell r="G48" t="str">
            <v>Dealer</v>
          </cell>
          <cell r="H48" t="str">
            <v>05</v>
          </cell>
          <cell r="I48" t="str">
            <v>Vonlardpao.Honda.05Q4.csi.05.066</v>
          </cell>
        </row>
        <row r="49">
          <cell r="A49">
            <v>18</v>
          </cell>
          <cell r="B49" t="str">
            <v>Rama 7 Honda Car</v>
          </cell>
          <cell r="C49" t="str">
            <v>Bangkok</v>
          </cell>
          <cell r="D49" t="str">
            <v>Dealers in Bangkok</v>
          </cell>
          <cell r="E49" t="str">
            <v>Best in Bangkok</v>
          </cell>
          <cell r="F49" t="str">
            <v>Rama7.Honda</v>
          </cell>
          <cell r="G49" t="str">
            <v>Dealer</v>
          </cell>
          <cell r="H49" t="str">
            <v>05</v>
          </cell>
          <cell r="I49" t="str">
            <v>Rama7.Honda.05Q4.csi.05.066</v>
          </cell>
        </row>
        <row r="50">
          <cell r="A50">
            <v>19</v>
          </cell>
          <cell r="B50" t="str">
            <v>V. Group Honda Car (Nong Kham)</v>
          </cell>
          <cell r="C50" t="str">
            <v>Bangkok</v>
          </cell>
          <cell r="D50" t="str">
            <v>Dealers in Bangkok</v>
          </cell>
          <cell r="E50" t="str">
            <v>Best in Bangkok</v>
          </cell>
          <cell r="F50" t="str">
            <v>VNongKham.Honda</v>
          </cell>
          <cell r="G50" t="str">
            <v>Dealer</v>
          </cell>
          <cell r="H50" t="str">
            <v>05</v>
          </cell>
          <cell r="I50" t="str">
            <v>VNongKham.Honda.05Q4.csi.05.066</v>
          </cell>
        </row>
        <row r="51">
          <cell r="A51">
            <v>20</v>
          </cell>
          <cell r="B51" t="str">
            <v>Summit Honda Automobiles</v>
          </cell>
          <cell r="C51" t="str">
            <v>Bangkok</v>
          </cell>
          <cell r="D51" t="str">
            <v>Dealers in Bangkok</v>
          </cell>
          <cell r="E51" t="str">
            <v>Best in Bangkok</v>
          </cell>
          <cell r="F51" t="str">
            <v>Summit.Honda</v>
          </cell>
          <cell r="G51" t="str">
            <v>Dealer</v>
          </cell>
          <cell r="H51" t="str">
            <v>05</v>
          </cell>
          <cell r="I51" t="str">
            <v>Summit.Honda.05Q4.csi.05.066</v>
          </cell>
        </row>
        <row r="52">
          <cell r="A52">
            <v>21</v>
          </cell>
          <cell r="B52" t="str">
            <v>Navamin Honda Automobiles</v>
          </cell>
          <cell r="C52" t="str">
            <v>Bangkok</v>
          </cell>
          <cell r="D52" t="str">
            <v>Dealers in Bangkok</v>
          </cell>
          <cell r="E52" t="str">
            <v>Best in Bangkok</v>
          </cell>
          <cell r="F52" t="str">
            <v>Navamin.Honda</v>
          </cell>
          <cell r="G52" t="str">
            <v>Dealer</v>
          </cell>
          <cell r="H52" t="str">
            <v>05</v>
          </cell>
          <cell r="I52" t="str">
            <v>Navamin.Honda.05Q4.csi.05.066</v>
          </cell>
        </row>
        <row r="53">
          <cell r="A53">
            <v>22</v>
          </cell>
          <cell r="B53" t="str">
            <v>Prin Kao Honda Car</v>
          </cell>
          <cell r="C53" t="str">
            <v>Bangkok</v>
          </cell>
          <cell r="D53" t="str">
            <v>Dealers in Bangkok</v>
          </cell>
          <cell r="E53" t="str">
            <v>Best in Bangkok</v>
          </cell>
          <cell r="F53" t="str">
            <v>PrinKao.Honda</v>
          </cell>
          <cell r="G53" t="str">
            <v>Dealer</v>
          </cell>
          <cell r="H53" t="str">
            <v>05</v>
          </cell>
          <cell r="I53" t="str">
            <v>PrinKao.Honda.05Q4.csi.05.066</v>
          </cell>
        </row>
        <row r="54">
          <cell r="A54">
            <v>23</v>
          </cell>
          <cell r="B54" t="str">
            <v>Ramintra Honda Car</v>
          </cell>
          <cell r="C54" t="str">
            <v>Bangkok</v>
          </cell>
          <cell r="D54" t="str">
            <v>Dealers in Bangkok</v>
          </cell>
          <cell r="E54" t="str">
            <v>Best in Bangkok</v>
          </cell>
          <cell r="F54" t="str">
            <v>Ramintra.Honda</v>
          </cell>
          <cell r="G54" t="str">
            <v>Dealer</v>
          </cell>
          <cell r="H54" t="str">
            <v>05</v>
          </cell>
          <cell r="I54" t="str">
            <v>Ramintra.Honda.05Q4.csi.05.066</v>
          </cell>
        </row>
        <row r="55">
          <cell r="A55">
            <v>24</v>
          </cell>
          <cell r="B55" t="str">
            <v>Rama 9 Honda Car</v>
          </cell>
          <cell r="C55" t="str">
            <v>Bangkok</v>
          </cell>
          <cell r="D55" t="str">
            <v>Dealers in Bangkok</v>
          </cell>
          <cell r="E55" t="str">
            <v>Best in Bangkok</v>
          </cell>
          <cell r="F55" t="str">
            <v>Rama9.Honda</v>
          </cell>
          <cell r="G55" t="str">
            <v>Dealer</v>
          </cell>
          <cell r="H55" t="str">
            <v>05</v>
          </cell>
          <cell r="I55" t="str">
            <v>Rama9.Honda.05Q4.csi.05.066</v>
          </cell>
        </row>
        <row r="56">
          <cell r="A56">
            <v>25</v>
          </cell>
          <cell r="B56" t="str">
            <v>Nakarin Honda Car</v>
          </cell>
          <cell r="C56" t="str">
            <v>Bangkok</v>
          </cell>
          <cell r="D56" t="str">
            <v>Dealers in Bangkok</v>
          </cell>
          <cell r="E56" t="str">
            <v>Best in Bangkok</v>
          </cell>
          <cell r="F56" t="str">
            <v>Nakarin.Honda</v>
          </cell>
          <cell r="G56" t="str">
            <v>Dealer</v>
          </cell>
          <cell r="H56" t="str">
            <v>05</v>
          </cell>
          <cell r="I56" t="str">
            <v>Nakarin.Honda.05Q4.csi.05.066</v>
          </cell>
        </row>
        <row r="57">
          <cell r="A57">
            <v>26</v>
          </cell>
          <cell r="B57" t="str">
            <v>Thonburi Honda Car</v>
          </cell>
          <cell r="C57" t="str">
            <v>Bangkok</v>
          </cell>
          <cell r="D57" t="str">
            <v>Dealers in Bangkok</v>
          </cell>
          <cell r="E57" t="str">
            <v>Best in Bangkok</v>
          </cell>
          <cell r="F57" t="str">
            <v>Thonburi.Honda</v>
          </cell>
          <cell r="G57" t="str">
            <v>Dealer</v>
          </cell>
          <cell r="H57" t="str">
            <v>05</v>
          </cell>
          <cell r="I57" t="str">
            <v>Thonburi.Honda.05Q4.csi.05.066</v>
          </cell>
        </row>
        <row r="58">
          <cell r="A58">
            <v>27</v>
          </cell>
          <cell r="B58" t="str">
            <v>Dao Kanong Honda Automobiles</v>
          </cell>
          <cell r="C58" t="str">
            <v>Bangkok</v>
          </cell>
          <cell r="D58" t="str">
            <v>Dealers in Bangkok</v>
          </cell>
          <cell r="E58" t="str">
            <v>Best in Bangkok</v>
          </cell>
          <cell r="F58" t="str">
            <v>DaoKanong.Honda</v>
          </cell>
          <cell r="G58" t="str">
            <v>Dealer</v>
          </cell>
          <cell r="H58" t="str">
            <v>05</v>
          </cell>
          <cell r="I58" t="str">
            <v>DaoKanong.Honda.05Q4.csi.05.066</v>
          </cell>
        </row>
        <row r="59">
          <cell r="A59">
            <v>28</v>
          </cell>
          <cell r="B59" t="str">
            <v>Bangna Showroom and Service</v>
          </cell>
          <cell r="C59" t="str">
            <v>Bangkok</v>
          </cell>
          <cell r="D59" t="str">
            <v>Dealers in Bangkok</v>
          </cell>
          <cell r="E59" t="str">
            <v>Best in Bangkok</v>
          </cell>
          <cell r="F59" t="str">
            <v>Bangna.honda</v>
          </cell>
          <cell r="G59" t="str">
            <v>Dealer</v>
          </cell>
          <cell r="H59" t="str">
            <v>05</v>
          </cell>
          <cell r="I59" t="str">
            <v>Bangna.honda.05Q4.csi.05.066</v>
          </cell>
        </row>
        <row r="60">
          <cell r="A60">
            <v>29</v>
          </cell>
          <cell r="B60" t="str">
            <v>Sriaduthaya Showroom and Service</v>
          </cell>
          <cell r="C60" t="str">
            <v>Bangkok</v>
          </cell>
          <cell r="D60" t="str">
            <v>Dealers in Bangkok</v>
          </cell>
          <cell r="E60" t="str">
            <v>Best in Bangkok</v>
          </cell>
          <cell r="F60" t="str">
            <v>Sriaduthaya.honda</v>
          </cell>
          <cell r="G60" t="str">
            <v>Dealer</v>
          </cell>
          <cell r="H60" t="str">
            <v>05</v>
          </cell>
          <cell r="I60" t="str">
            <v>Sriaduthaya.honda.05Q4.csi.05.066</v>
          </cell>
        </row>
        <row r="61">
          <cell r="A61">
            <v>30</v>
          </cell>
          <cell r="B61" t="str">
            <v>Bangplee Honda Car</v>
          </cell>
          <cell r="C61" t="str">
            <v>Samut Prakan</v>
          </cell>
          <cell r="D61" t="str">
            <v>Dealers in Samut Prakan</v>
          </cell>
          <cell r="E61" t="str">
            <v>Best in Samut Prakan</v>
          </cell>
          <cell r="F61" t="str">
            <v>Bangplee.Honda</v>
          </cell>
          <cell r="G61" t="str">
            <v>Dealer</v>
          </cell>
          <cell r="H61" t="str">
            <v>05</v>
          </cell>
          <cell r="I61" t="str">
            <v>Bangplee.Honda.05Q4.csi.05.066</v>
          </cell>
        </row>
        <row r="62">
          <cell r="A62">
            <v>31</v>
          </cell>
          <cell r="B62" t="str">
            <v>Samut Prakarn Honda Car (1996)</v>
          </cell>
          <cell r="C62" t="str">
            <v>Samut Prakan</v>
          </cell>
          <cell r="D62" t="str">
            <v>Dealers in Samut Prakan</v>
          </cell>
          <cell r="E62" t="str">
            <v>Best in Samut Prakan</v>
          </cell>
          <cell r="F62" t="str">
            <v>SamutPrakarn.Honda</v>
          </cell>
          <cell r="G62" t="str">
            <v>Dealer</v>
          </cell>
          <cell r="H62" t="str">
            <v>05</v>
          </cell>
          <cell r="I62" t="str">
            <v>SamutPrakarn.Honda.05Q4.csi.05.066</v>
          </cell>
        </row>
        <row r="63">
          <cell r="A63">
            <v>32</v>
          </cell>
          <cell r="B63" t="str">
            <v>Teparak Honda</v>
          </cell>
          <cell r="C63" t="str">
            <v>Samut Prakan</v>
          </cell>
          <cell r="D63" t="str">
            <v>Dealers in Samut Prakan</v>
          </cell>
          <cell r="E63" t="str">
            <v>Best in Samut Prakan</v>
          </cell>
          <cell r="F63" t="str">
            <v>Teparak.Honda</v>
          </cell>
          <cell r="G63" t="str">
            <v>Dealer</v>
          </cell>
          <cell r="H63" t="str">
            <v>05</v>
          </cell>
          <cell r="I63" t="str">
            <v>Teparak.Honda.05Q4.csi.05.066</v>
          </cell>
        </row>
        <row r="64">
          <cell r="A64">
            <v>33</v>
          </cell>
          <cell r="B64" t="str">
            <v>Phrapadang Honda Car</v>
          </cell>
          <cell r="C64" t="str">
            <v>Samut Prakan</v>
          </cell>
          <cell r="D64" t="str">
            <v>Dealers in Samut Prakan</v>
          </cell>
          <cell r="E64" t="str">
            <v>Best in Samut Prakan</v>
          </cell>
          <cell r="F64" t="str">
            <v>Phrapadang.Honda</v>
          </cell>
          <cell r="G64" t="str">
            <v>Dealer</v>
          </cell>
          <cell r="H64" t="str">
            <v>05</v>
          </cell>
          <cell r="I64" t="str">
            <v>Phrapadang.Honda.05Q4.csi.05.066</v>
          </cell>
        </row>
        <row r="65">
          <cell r="A65">
            <v>34</v>
          </cell>
          <cell r="B65" t="str">
            <v>V. Group Honda Car (Chang Watana)</v>
          </cell>
          <cell r="C65" t="str">
            <v>Nontaburi</v>
          </cell>
          <cell r="D65" t="str">
            <v>Dealers in Nontaburi</v>
          </cell>
          <cell r="E65" t="str">
            <v>Best in Nontaburi</v>
          </cell>
          <cell r="F65" t="str">
            <v>VChangwatana.Honda</v>
          </cell>
          <cell r="G65" t="str">
            <v>Dealer</v>
          </cell>
          <cell r="H65" t="str">
            <v>05</v>
          </cell>
          <cell r="I65" t="str">
            <v>VChangwatana.Honda.05Q4.csi.05.066</v>
          </cell>
        </row>
        <row r="66">
          <cell r="A66">
            <v>35</v>
          </cell>
          <cell r="B66" t="str">
            <v>Nonthaburi Honda Car</v>
          </cell>
          <cell r="C66" t="str">
            <v>Nontaburi</v>
          </cell>
          <cell r="D66" t="str">
            <v>Dealers in Nontaburi</v>
          </cell>
          <cell r="E66" t="str">
            <v>Best in Nontaburi</v>
          </cell>
          <cell r="F66" t="str">
            <v>Nonthaburi.Honda</v>
          </cell>
          <cell r="G66" t="str">
            <v>Dealer</v>
          </cell>
          <cell r="H66" t="str">
            <v>05</v>
          </cell>
          <cell r="I66" t="str">
            <v>Nonthaburi.Honda.05Q4.csi.05.066</v>
          </cell>
        </row>
        <row r="67">
          <cell r="A67">
            <v>36</v>
          </cell>
          <cell r="B67" t="str">
            <v>H.C.N.</v>
          </cell>
          <cell r="C67" t="str">
            <v>Nontaburi</v>
          </cell>
          <cell r="D67" t="str">
            <v>Dealers in Nontaburi</v>
          </cell>
          <cell r="E67" t="str">
            <v>Best in Nontaburi</v>
          </cell>
          <cell r="F67" t="str">
            <v>HCN.Honda</v>
          </cell>
          <cell r="G67" t="str">
            <v>Dealer</v>
          </cell>
          <cell r="H67" t="str">
            <v>05</v>
          </cell>
          <cell r="I67" t="str">
            <v>HCN.Honda.05Q4.csi.05.066</v>
          </cell>
        </row>
        <row r="68">
          <cell r="A68">
            <v>37</v>
          </cell>
          <cell r="B68" t="str">
            <v>Von Honda Car (Rangsit)</v>
          </cell>
          <cell r="C68" t="str">
            <v>Pathumthani</v>
          </cell>
          <cell r="D68" t="str">
            <v>Dealers in Pathumthani</v>
          </cell>
          <cell r="E68" t="str">
            <v>Best in Pathumthani</v>
          </cell>
          <cell r="F68" t="str">
            <v>Vonrangsit.Honda</v>
          </cell>
          <cell r="G68" t="str">
            <v>Dealer</v>
          </cell>
          <cell r="H68" t="str">
            <v>05</v>
          </cell>
          <cell r="I68" t="str">
            <v>Vonrangsit.Honda.05Q4.csi.05.066</v>
          </cell>
        </row>
        <row r="69">
          <cell r="A69">
            <v>38</v>
          </cell>
          <cell r="B69" t="str">
            <v>Pratum Thani Honda Car</v>
          </cell>
          <cell r="C69" t="str">
            <v>Pathumthani</v>
          </cell>
          <cell r="D69" t="str">
            <v>Dealers in Pathumthani</v>
          </cell>
          <cell r="E69" t="str">
            <v>Best in Pathumthani</v>
          </cell>
          <cell r="F69" t="str">
            <v>PratumThani.Honda</v>
          </cell>
          <cell r="G69" t="str">
            <v>Dealer</v>
          </cell>
          <cell r="H69" t="str">
            <v>05</v>
          </cell>
          <cell r="I69" t="str">
            <v>PratumThani.Honda.05Q4.csi.05.066</v>
          </cell>
        </row>
        <row r="70">
          <cell r="A70">
            <v>39</v>
          </cell>
          <cell r="B70" t="str">
            <v>Tanyabiri Honda Car</v>
          </cell>
          <cell r="C70" t="str">
            <v>Pathumthani</v>
          </cell>
          <cell r="D70" t="str">
            <v>Dealers in Pathumthani</v>
          </cell>
          <cell r="E70" t="str">
            <v>Best in Pathumthani</v>
          </cell>
          <cell r="F70" t="str">
            <v>Tanyabiri.Honda</v>
          </cell>
          <cell r="G70" t="str">
            <v>Dealer</v>
          </cell>
          <cell r="H70" t="str">
            <v>05</v>
          </cell>
          <cell r="I70" t="str">
            <v>Tanyabiri.Honda.05Q4.csi.05.066</v>
          </cell>
        </row>
        <row r="74">
          <cell r="A74" t="str">
            <v>Indonesia</v>
          </cell>
          <cell r="B74" t="str">
            <v>UniqueName</v>
          </cell>
          <cell r="C74" t="str">
            <v>Comparison segment</v>
          </cell>
          <cell r="D74" t="str">
            <v>Ranked Type</v>
          </cell>
          <cell r="F74" t="str">
            <v>User Id</v>
          </cell>
          <cell r="G74" t="str">
            <v>Report Type</v>
          </cell>
          <cell r="H74" t="str">
            <v>Code</v>
          </cell>
          <cell r="I74" t="str">
            <v>Filename</v>
          </cell>
        </row>
        <row r="75">
          <cell r="A75">
            <v>1</v>
          </cell>
          <cell r="B75" t="str">
            <v>Study Total</v>
          </cell>
          <cell r="C75" t="str">
            <v>Study Total</v>
          </cell>
          <cell r="E75" t="str">
            <v>Best Dealer</v>
          </cell>
          <cell r="F75" t="str">
            <v>Study Total.honda</v>
          </cell>
          <cell r="G75" t="str">
            <v>Study Total</v>
          </cell>
          <cell r="H75" t="str">
            <v>01</v>
          </cell>
          <cell r="I75" t="str">
            <v>Study Total.honda.05Q4.csi.01.062</v>
          </cell>
        </row>
        <row r="76">
          <cell r="A76">
            <v>2</v>
          </cell>
          <cell r="B76" t="str">
            <v>Jazz</v>
          </cell>
          <cell r="C76" t="str">
            <v>Study Total</v>
          </cell>
          <cell r="D76" t="str">
            <v>Vehicle Type</v>
          </cell>
          <cell r="E76" t="str">
            <v>Best In Models</v>
          </cell>
          <cell r="F76" t="str">
            <v>Jazz.honda</v>
          </cell>
          <cell r="G76" t="str">
            <v>Model</v>
          </cell>
          <cell r="H76" t="str">
            <v>04</v>
          </cell>
          <cell r="I76" t="str">
            <v>Jazz.honda.05Q4.csi.04.062</v>
          </cell>
        </row>
        <row r="77">
          <cell r="A77">
            <v>3</v>
          </cell>
          <cell r="B77" t="str">
            <v>City</v>
          </cell>
          <cell r="C77" t="str">
            <v>Study Total</v>
          </cell>
          <cell r="D77" t="str">
            <v>Vehicle Type</v>
          </cell>
          <cell r="E77" t="str">
            <v>Best In Models</v>
          </cell>
          <cell r="F77" t="str">
            <v>City.honda</v>
          </cell>
          <cell r="G77" t="str">
            <v>Model</v>
          </cell>
          <cell r="H77" t="str">
            <v>04</v>
          </cell>
          <cell r="I77" t="str">
            <v>City.honda.05Q4.csi.04.062</v>
          </cell>
        </row>
        <row r="78">
          <cell r="A78">
            <v>4</v>
          </cell>
          <cell r="B78" t="str">
            <v>Civic</v>
          </cell>
          <cell r="C78" t="str">
            <v>Study Total</v>
          </cell>
          <cell r="D78" t="str">
            <v>Vehicle Type</v>
          </cell>
          <cell r="E78" t="str">
            <v>Best In Models</v>
          </cell>
          <cell r="F78" t="str">
            <v>Civic.honda</v>
          </cell>
          <cell r="G78" t="str">
            <v>Model</v>
          </cell>
          <cell r="H78" t="str">
            <v>04</v>
          </cell>
          <cell r="I78" t="str">
            <v>Civic.honda.05Q4.csi.04.062</v>
          </cell>
        </row>
        <row r="79">
          <cell r="A79">
            <v>5</v>
          </cell>
          <cell r="B79" t="str">
            <v>Accord</v>
          </cell>
          <cell r="C79" t="str">
            <v>Study Total</v>
          </cell>
          <cell r="D79" t="str">
            <v>Vehicle Type</v>
          </cell>
          <cell r="E79" t="str">
            <v>Best In Models</v>
          </cell>
          <cell r="F79" t="str">
            <v>Accord.honda</v>
          </cell>
          <cell r="G79" t="str">
            <v>Model</v>
          </cell>
          <cell r="H79" t="str">
            <v>04</v>
          </cell>
          <cell r="I79" t="str">
            <v>Accord.honda.05Q4.csi.04.062</v>
          </cell>
        </row>
        <row r="80">
          <cell r="A80">
            <v>6</v>
          </cell>
          <cell r="B80" t="str">
            <v>CR-V</v>
          </cell>
          <cell r="C80" t="str">
            <v>Study Total</v>
          </cell>
          <cell r="D80" t="str">
            <v>Vehicle Type</v>
          </cell>
          <cell r="E80" t="str">
            <v>Best In Models</v>
          </cell>
          <cell r="F80" t="str">
            <v>CR-V.honda</v>
          </cell>
          <cell r="G80" t="str">
            <v>Model</v>
          </cell>
          <cell r="H80" t="str">
            <v>04</v>
          </cell>
          <cell r="I80" t="str">
            <v>CR-V.honda.05Q4.csi.04.062</v>
          </cell>
        </row>
        <row r="81">
          <cell r="A81">
            <v>7</v>
          </cell>
          <cell r="B81" t="str">
            <v>Stream</v>
          </cell>
          <cell r="C81" t="str">
            <v>Study Total</v>
          </cell>
          <cell r="D81" t="str">
            <v>Vehicle Type</v>
          </cell>
          <cell r="E81" t="str">
            <v>Best In Models</v>
          </cell>
          <cell r="F81" t="str">
            <v>Stream.honda</v>
          </cell>
          <cell r="G81" t="str">
            <v>Model</v>
          </cell>
          <cell r="H81" t="str">
            <v>04</v>
          </cell>
          <cell r="I81" t="str">
            <v>Stream.honda.05Q4.csi.04.062</v>
          </cell>
        </row>
        <row r="82">
          <cell r="A82">
            <v>8</v>
          </cell>
          <cell r="B82" t="str">
            <v>Central Java</v>
          </cell>
          <cell r="C82" t="str">
            <v>Study Total</v>
          </cell>
          <cell r="D82" t="str">
            <v>State</v>
          </cell>
          <cell r="E82" t="str">
            <v>Best in Regions</v>
          </cell>
          <cell r="F82" t="str">
            <v>Central Java.honda</v>
          </cell>
          <cell r="G82" t="str">
            <v>Region</v>
          </cell>
          <cell r="H82" t="str">
            <v>03</v>
          </cell>
          <cell r="I82" t="str">
            <v>Central Java.honda.05Q4.csi.03.062</v>
          </cell>
        </row>
        <row r="83">
          <cell r="A83">
            <v>9</v>
          </cell>
          <cell r="B83" t="str">
            <v>East Java</v>
          </cell>
          <cell r="C83" t="str">
            <v>Study Total</v>
          </cell>
          <cell r="D83" t="str">
            <v>State</v>
          </cell>
          <cell r="E83" t="str">
            <v>Best in Regions</v>
          </cell>
          <cell r="F83" t="str">
            <v>East Java.honda</v>
          </cell>
          <cell r="G83" t="str">
            <v>Region</v>
          </cell>
          <cell r="H83" t="str">
            <v>03</v>
          </cell>
          <cell r="I83" t="str">
            <v>East Java.honda.05Q4.csi.03.062</v>
          </cell>
        </row>
        <row r="84">
          <cell r="A84">
            <v>10</v>
          </cell>
          <cell r="B84" t="str">
            <v>Jakarta</v>
          </cell>
          <cell r="C84" t="str">
            <v>Study Total</v>
          </cell>
          <cell r="D84" t="str">
            <v>State</v>
          </cell>
          <cell r="E84" t="str">
            <v>Best in Regions</v>
          </cell>
          <cell r="F84" t="str">
            <v>Jakarta.honda</v>
          </cell>
          <cell r="G84" t="str">
            <v>Region</v>
          </cell>
          <cell r="H84" t="str">
            <v>03</v>
          </cell>
          <cell r="I84" t="str">
            <v>Jakarta.honda.05Q4.csi.03.062</v>
          </cell>
        </row>
        <row r="85">
          <cell r="A85">
            <v>11</v>
          </cell>
          <cell r="B85" t="str">
            <v>Outside Java</v>
          </cell>
          <cell r="C85" t="str">
            <v>Study Total</v>
          </cell>
          <cell r="D85" t="str">
            <v>State</v>
          </cell>
          <cell r="E85" t="str">
            <v>Best in Regions</v>
          </cell>
          <cell r="F85" t="str">
            <v>Outside Java.honda</v>
          </cell>
          <cell r="G85" t="str">
            <v>Region</v>
          </cell>
          <cell r="H85" t="str">
            <v>03</v>
          </cell>
          <cell r="I85" t="str">
            <v>Outside Java.honda.05Q4.csi.03.062</v>
          </cell>
        </row>
        <row r="86">
          <cell r="A86">
            <v>12</v>
          </cell>
          <cell r="B86" t="str">
            <v>West Java</v>
          </cell>
          <cell r="C86" t="str">
            <v>Study Total</v>
          </cell>
          <cell r="D86" t="str">
            <v>State</v>
          </cell>
          <cell r="E86" t="str">
            <v>Best in Regions</v>
          </cell>
          <cell r="F86" t="str">
            <v>West Java.honda</v>
          </cell>
          <cell r="G86" t="str">
            <v>Region</v>
          </cell>
          <cell r="H86" t="str">
            <v>03</v>
          </cell>
          <cell r="I86" t="str">
            <v>West Java.honda.05Q4.csi.03.062</v>
          </cell>
        </row>
        <row r="87">
          <cell r="A87">
            <v>13</v>
          </cell>
          <cell r="B87" t="str">
            <v>Semarang Center Honda</v>
          </cell>
          <cell r="C87" t="str">
            <v>Central Java</v>
          </cell>
          <cell r="D87" t="str">
            <v>Dealers in Central Java</v>
          </cell>
          <cell r="E87" t="str">
            <v>Best in Central Java</v>
          </cell>
          <cell r="F87" t="str">
            <v>Semarang.honda</v>
          </cell>
          <cell r="G87" t="str">
            <v>Dealer</v>
          </cell>
          <cell r="H87" t="str">
            <v>05</v>
          </cell>
          <cell r="I87" t="str">
            <v>Semarang.honda.05Q4.csi.05.062</v>
          </cell>
        </row>
        <row r="88">
          <cell r="A88">
            <v>14</v>
          </cell>
          <cell r="B88" t="str">
            <v>Anugerah Honda</v>
          </cell>
          <cell r="C88" t="str">
            <v>Central Java</v>
          </cell>
          <cell r="D88" t="str">
            <v>Dealers in Central Java</v>
          </cell>
          <cell r="E88" t="str">
            <v>Best in Central Java</v>
          </cell>
          <cell r="F88" t="str">
            <v>Anugerah.honda</v>
          </cell>
          <cell r="G88" t="str">
            <v>Dealer</v>
          </cell>
          <cell r="H88" t="str">
            <v>05</v>
          </cell>
          <cell r="I88" t="str">
            <v>Anugerah.honda.05Q4.csi.05.062</v>
          </cell>
        </row>
        <row r="89">
          <cell r="A89">
            <v>15</v>
          </cell>
          <cell r="B89" t="str">
            <v>Bintang Honda</v>
          </cell>
          <cell r="C89" t="str">
            <v>Central Java</v>
          </cell>
          <cell r="D89" t="str">
            <v>Dealers in Central Java</v>
          </cell>
          <cell r="E89" t="str">
            <v>Best in Central Java</v>
          </cell>
          <cell r="F89" t="str">
            <v>Bintang.honda</v>
          </cell>
          <cell r="G89" t="str">
            <v>Dealer</v>
          </cell>
          <cell r="H89" t="str">
            <v>05</v>
          </cell>
          <cell r="I89" t="str">
            <v>Bintang.honda.05Q4.csi.05.062</v>
          </cell>
        </row>
        <row r="90">
          <cell r="A90">
            <v>16</v>
          </cell>
          <cell r="B90" t="str">
            <v>Istana Carindo Honda</v>
          </cell>
          <cell r="C90" t="str">
            <v>Central Java</v>
          </cell>
          <cell r="D90" t="str">
            <v>Dealers in Central Java</v>
          </cell>
          <cell r="E90" t="str">
            <v>Best in Central Java</v>
          </cell>
          <cell r="F90" t="str">
            <v>Carindo.honda</v>
          </cell>
          <cell r="G90" t="str">
            <v>Dealer</v>
          </cell>
          <cell r="H90" t="str">
            <v>05</v>
          </cell>
          <cell r="I90" t="str">
            <v>Carindo.honda.05Q4.csi.05.062</v>
          </cell>
        </row>
        <row r="91">
          <cell r="A91">
            <v>17</v>
          </cell>
          <cell r="B91" t="str">
            <v>Istana Cendrawasih Honda</v>
          </cell>
          <cell r="C91" t="str">
            <v>Central Java</v>
          </cell>
          <cell r="D91" t="str">
            <v>Dealers in Central Java</v>
          </cell>
          <cell r="E91" t="str">
            <v>Best in Central Java</v>
          </cell>
          <cell r="F91" t="str">
            <v>Cendrawasih.honda</v>
          </cell>
          <cell r="G91" t="str">
            <v>Dealer</v>
          </cell>
          <cell r="H91" t="str">
            <v>05</v>
          </cell>
          <cell r="I91" t="str">
            <v>Cendrawasih.honda.05Q4.csi.05.062</v>
          </cell>
        </row>
        <row r="92">
          <cell r="A92">
            <v>18</v>
          </cell>
          <cell r="B92" t="str">
            <v>Kusuma Honda</v>
          </cell>
          <cell r="C92" t="str">
            <v>Central Java</v>
          </cell>
          <cell r="D92" t="str">
            <v>Dealers in Central Java</v>
          </cell>
          <cell r="E92" t="str">
            <v>Best in Central Java</v>
          </cell>
          <cell r="F92" t="str">
            <v>Kusuma.honda</v>
          </cell>
          <cell r="G92" t="str">
            <v>Dealer</v>
          </cell>
          <cell r="H92" t="str">
            <v>05</v>
          </cell>
          <cell r="I92" t="str">
            <v>Kusuma.honda.05Q4.csi.05.062</v>
          </cell>
        </row>
        <row r="93">
          <cell r="A93">
            <v>19</v>
          </cell>
          <cell r="B93" t="str">
            <v>Pekalongan Motor Honda</v>
          </cell>
          <cell r="C93" t="str">
            <v>Central Java</v>
          </cell>
          <cell r="D93" t="str">
            <v>Dealers in Central Java</v>
          </cell>
          <cell r="E93" t="str">
            <v>Best in Central Java</v>
          </cell>
          <cell r="F93" t="str">
            <v>Pekalongan.honda</v>
          </cell>
          <cell r="G93" t="str">
            <v>Dealer</v>
          </cell>
          <cell r="H93" t="str">
            <v>05</v>
          </cell>
          <cell r="I93" t="str">
            <v>Pekalongan.honda.05Q4.csi.05.062</v>
          </cell>
        </row>
        <row r="94">
          <cell r="A94">
            <v>20</v>
          </cell>
          <cell r="B94" t="str">
            <v>Tugu Honda</v>
          </cell>
          <cell r="C94" t="str">
            <v>Central Java</v>
          </cell>
          <cell r="D94" t="str">
            <v>Dealers in Central Java</v>
          </cell>
          <cell r="E94" t="str">
            <v>Best in Central Java</v>
          </cell>
          <cell r="F94" t="str">
            <v>Tugu.honda</v>
          </cell>
          <cell r="G94" t="str">
            <v>Dealer</v>
          </cell>
          <cell r="H94" t="str">
            <v>05</v>
          </cell>
          <cell r="I94" t="str">
            <v>Tugu.honda.05Q4.csi.05.062</v>
          </cell>
        </row>
        <row r="95">
          <cell r="A95">
            <v>21</v>
          </cell>
          <cell r="B95" t="str">
            <v>Tunas Jaya Honda</v>
          </cell>
          <cell r="C95" t="str">
            <v>Central Java</v>
          </cell>
          <cell r="D95" t="str">
            <v>Dealers in Central Java</v>
          </cell>
          <cell r="E95" t="str">
            <v>Best in Central Java</v>
          </cell>
          <cell r="F95" t="str">
            <v>Tunas.honda</v>
          </cell>
          <cell r="G95" t="str">
            <v>Dealer</v>
          </cell>
          <cell r="H95" t="str">
            <v>05</v>
          </cell>
          <cell r="I95" t="str">
            <v>Tunas.honda.05Q4.csi.05.062</v>
          </cell>
        </row>
        <row r="96">
          <cell r="A96">
            <v>22</v>
          </cell>
          <cell r="B96" t="str">
            <v>Solo Baru  Honda</v>
          </cell>
          <cell r="C96" t="str">
            <v>Central Java</v>
          </cell>
          <cell r="D96" t="str">
            <v>Dealers in Central Java</v>
          </cell>
          <cell r="E96" t="str">
            <v>Best in Central Java</v>
          </cell>
          <cell r="F96" t="str">
            <v>Solobaru.honda</v>
          </cell>
          <cell r="G96" t="str">
            <v>Dealer</v>
          </cell>
          <cell r="H96" t="str">
            <v>05</v>
          </cell>
          <cell r="I96" t="str">
            <v>Solobaru.honda.05Q4.csi.05.062</v>
          </cell>
        </row>
        <row r="97">
          <cell r="A97">
            <v>23</v>
          </cell>
          <cell r="B97" t="str">
            <v>Kudus Jaya Honda</v>
          </cell>
          <cell r="C97" t="str">
            <v>Central Java</v>
          </cell>
          <cell r="D97" t="str">
            <v>Dealers in Central Java</v>
          </cell>
          <cell r="E97" t="str">
            <v>Best in Central Java</v>
          </cell>
          <cell r="F97" t="str">
            <v>Kudusjaya.honda</v>
          </cell>
          <cell r="G97" t="str">
            <v>Dealer</v>
          </cell>
          <cell r="H97" t="str">
            <v>05</v>
          </cell>
          <cell r="I97" t="str">
            <v>Kudusjaya.honda.05Q4.csi.05.062</v>
          </cell>
        </row>
        <row r="98">
          <cell r="A98">
            <v>24</v>
          </cell>
          <cell r="B98" t="str">
            <v>Surabaya Center Honda</v>
          </cell>
          <cell r="C98" t="str">
            <v>East Java</v>
          </cell>
          <cell r="D98" t="str">
            <v>Dealers in East Java</v>
          </cell>
          <cell r="E98" t="str">
            <v>Best in East Java</v>
          </cell>
          <cell r="F98" t="str">
            <v>Surabaya.honda</v>
          </cell>
          <cell r="G98" t="str">
            <v>Dealer</v>
          </cell>
          <cell r="H98" t="str">
            <v>05</v>
          </cell>
          <cell r="I98" t="str">
            <v>Surabaya.honda.05Q4.csi.05.062</v>
          </cell>
        </row>
        <row r="99">
          <cell r="A99">
            <v>25</v>
          </cell>
          <cell r="B99" t="str">
            <v>Denpasar Agung Honda</v>
          </cell>
          <cell r="C99" t="str">
            <v>East Java</v>
          </cell>
          <cell r="D99" t="str">
            <v>Dealers in East Java</v>
          </cell>
          <cell r="E99" t="str">
            <v>Best in East Java</v>
          </cell>
          <cell r="F99" t="str">
            <v>Denpasar.honda</v>
          </cell>
          <cell r="G99" t="str">
            <v>Dealer</v>
          </cell>
          <cell r="H99" t="str">
            <v>05</v>
          </cell>
          <cell r="I99" t="str">
            <v>Denpasar.honda.05Q4.csi.05.062</v>
          </cell>
        </row>
        <row r="100">
          <cell r="A100">
            <v>26</v>
          </cell>
          <cell r="B100" t="str">
            <v>Jayakarta Motor Honda</v>
          </cell>
          <cell r="C100" t="str">
            <v>East Java</v>
          </cell>
          <cell r="D100" t="str">
            <v>Dealers in East Java</v>
          </cell>
          <cell r="E100" t="str">
            <v>Best in East Java</v>
          </cell>
          <cell r="F100" t="str">
            <v>Jayakarta.honda</v>
          </cell>
          <cell r="G100" t="str">
            <v>Dealer</v>
          </cell>
          <cell r="H100" t="str">
            <v>05</v>
          </cell>
          <cell r="I100" t="str">
            <v>Jayakarta.honda.05Q4.csi.05.062</v>
          </cell>
        </row>
        <row r="101">
          <cell r="A101">
            <v>27</v>
          </cell>
          <cell r="B101" t="str">
            <v>MPM Malang Honda</v>
          </cell>
          <cell r="C101" t="str">
            <v>East Java</v>
          </cell>
          <cell r="D101" t="str">
            <v>Dealers in East Java</v>
          </cell>
          <cell r="E101" t="str">
            <v>Best in East Java</v>
          </cell>
          <cell r="F101" t="str">
            <v>MPMmalang.honda</v>
          </cell>
          <cell r="G101" t="str">
            <v>Dealer</v>
          </cell>
          <cell r="H101" t="str">
            <v>05</v>
          </cell>
          <cell r="I101" t="str">
            <v>MPMmalang.honda.05Q4.csi.05.062</v>
          </cell>
        </row>
        <row r="102">
          <cell r="A102">
            <v>28</v>
          </cell>
          <cell r="B102" t="str">
            <v>Naga Motor Honda</v>
          </cell>
          <cell r="C102" t="str">
            <v>East Java</v>
          </cell>
          <cell r="D102" t="str">
            <v>Dealers in East Java</v>
          </cell>
          <cell r="E102" t="str">
            <v>Best in East Java</v>
          </cell>
          <cell r="F102" t="str">
            <v>Naga.honda</v>
          </cell>
          <cell r="G102" t="str">
            <v>Dealer</v>
          </cell>
          <cell r="H102" t="str">
            <v>05</v>
          </cell>
          <cell r="I102" t="str">
            <v>Naga.honda.05Q4.csi.05.062</v>
          </cell>
        </row>
        <row r="103">
          <cell r="A103">
            <v>29</v>
          </cell>
          <cell r="B103" t="str">
            <v>Pacific Motor Honda</v>
          </cell>
          <cell r="C103" t="str">
            <v>East Java</v>
          </cell>
          <cell r="D103" t="str">
            <v>Dealers in East Java</v>
          </cell>
          <cell r="E103" t="str">
            <v>Best in East Java</v>
          </cell>
          <cell r="F103" t="str">
            <v>Pacific.honda</v>
          </cell>
          <cell r="G103" t="str">
            <v>Dealer</v>
          </cell>
          <cell r="H103" t="str">
            <v>05</v>
          </cell>
          <cell r="I103" t="str">
            <v>Pacific.honda.05Q4.csi.05.062</v>
          </cell>
        </row>
        <row r="104">
          <cell r="A104">
            <v>30</v>
          </cell>
          <cell r="B104" t="str">
            <v>Saver Honda</v>
          </cell>
          <cell r="C104" t="str">
            <v>East Java</v>
          </cell>
          <cell r="D104" t="str">
            <v>Dealers in East Java</v>
          </cell>
          <cell r="E104" t="str">
            <v>Best in East Java</v>
          </cell>
          <cell r="F104" t="str">
            <v>Saver.honda</v>
          </cell>
          <cell r="G104" t="str">
            <v>Dealer</v>
          </cell>
          <cell r="H104" t="str">
            <v>05</v>
          </cell>
          <cell r="I104" t="str">
            <v>Saver.honda.05Q4.csi.05.062</v>
          </cell>
        </row>
        <row r="105">
          <cell r="A105">
            <v>31</v>
          </cell>
          <cell r="B105" t="str">
            <v>Surya Agung Honda</v>
          </cell>
          <cell r="C105" t="str">
            <v>East Java</v>
          </cell>
          <cell r="D105" t="str">
            <v>Dealers in East Java</v>
          </cell>
          <cell r="E105" t="str">
            <v>Best in East Java</v>
          </cell>
          <cell r="F105" t="str">
            <v>Suryaagung.honda</v>
          </cell>
          <cell r="G105" t="str">
            <v>Dealer</v>
          </cell>
          <cell r="H105" t="str">
            <v>05</v>
          </cell>
          <cell r="I105" t="str">
            <v>Suryaagung.honda.05Q4.csi.05.062</v>
          </cell>
        </row>
        <row r="106">
          <cell r="A106">
            <v>32</v>
          </cell>
          <cell r="B106" t="str">
            <v>Jakarta Center Honda</v>
          </cell>
          <cell r="C106" t="str">
            <v>Jakarta</v>
          </cell>
          <cell r="D106" t="str">
            <v>Dealers in Jakarta</v>
          </cell>
          <cell r="E106" t="str">
            <v>Best in Jakarta</v>
          </cell>
          <cell r="F106" t="str">
            <v>Jakarta.honda</v>
          </cell>
          <cell r="G106" t="str">
            <v>Dealer</v>
          </cell>
          <cell r="H106" t="str">
            <v>05</v>
          </cell>
          <cell r="I106" t="str">
            <v>Jakarta.honda.05Q4.csi.05.062</v>
          </cell>
        </row>
        <row r="107">
          <cell r="A107">
            <v>33</v>
          </cell>
          <cell r="B107" t="str">
            <v>Autoland Honda</v>
          </cell>
          <cell r="C107" t="str">
            <v>Jakarta</v>
          </cell>
          <cell r="D107" t="str">
            <v>Dealers in Jakarta</v>
          </cell>
          <cell r="E107" t="str">
            <v>Best in Jakarta</v>
          </cell>
          <cell r="F107" t="str">
            <v>AutolAnd.honda</v>
          </cell>
          <cell r="G107" t="str">
            <v>Dealer</v>
          </cell>
          <cell r="H107" t="str">
            <v>05</v>
          </cell>
          <cell r="I107" t="str">
            <v>AutolAnd.honda.05Q4.csi.05.062</v>
          </cell>
        </row>
        <row r="108">
          <cell r="A108">
            <v>34</v>
          </cell>
          <cell r="B108" t="str">
            <v>Bintaro Honda</v>
          </cell>
          <cell r="C108" t="str">
            <v>Jakarta</v>
          </cell>
          <cell r="D108" t="str">
            <v>Dealers in Jakarta</v>
          </cell>
          <cell r="E108" t="str">
            <v>Best in Jakarta</v>
          </cell>
          <cell r="F108" t="str">
            <v>Bintaro.honda</v>
          </cell>
          <cell r="G108" t="str">
            <v>Dealer</v>
          </cell>
          <cell r="H108" t="str">
            <v>05</v>
          </cell>
          <cell r="I108" t="str">
            <v>Bintaro.honda.05Q4.csi.05.062</v>
          </cell>
        </row>
        <row r="109">
          <cell r="A109">
            <v>35</v>
          </cell>
          <cell r="B109" t="str">
            <v>Sunter Honda</v>
          </cell>
          <cell r="C109" t="str">
            <v>Jakarta</v>
          </cell>
          <cell r="D109" t="str">
            <v>Dealers in Jakarta</v>
          </cell>
          <cell r="E109" t="str">
            <v>Best in Jakarta</v>
          </cell>
          <cell r="F109" t="str">
            <v>Sunter.honda</v>
          </cell>
          <cell r="G109" t="str">
            <v>Dealer</v>
          </cell>
          <cell r="H109" t="str">
            <v>05</v>
          </cell>
          <cell r="I109" t="str">
            <v>Sunter.honda.05Q4.csi.05.062</v>
          </cell>
        </row>
        <row r="110">
          <cell r="A110">
            <v>36</v>
          </cell>
          <cell r="B110" t="str">
            <v>Inti Karya Megah Honda</v>
          </cell>
          <cell r="C110" t="str">
            <v>Jakarta</v>
          </cell>
          <cell r="D110" t="str">
            <v>Dealers in Jakarta</v>
          </cell>
          <cell r="E110" t="str">
            <v>Best in Jakarta</v>
          </cell>
          <cell r="F110" t="str">
            <v>IntIkrya.honda</v>
          </cell>
          <cell r="G110" t="str">
            <v>Dealer</v>
          </cell>
          <cell r="H110" t="str">
            <v>05</v>
          </cell>
          <cell r="I110" t="str">
            <v>IntIkrya.honda.05Q4.csi.05.062</v>
          </cell>
        </row>
        <row r="111">
          <cell r="A111">
            <v>37</v>
          </cell>
          <cell r="B111" t="str">
            <v>Fatmawati Honda</v>
          </cell>
          <cell r="C111" t="str">
            <v>Jakarta</v>
          </cell>
          <cell r="D111" t="str">
            <v>Dealers in Jakarta</v>
          </cell>
          <cell r="E111" t="str">
            <v>Best in Jakarta</v>
          </cell>
          <cell r="F111" t="str">
            <v>Fatmawati.honda</v>
          </cell>
          <cell r="G111" t="str">
            <v>Dealer</v>
          </cell>
          <cell r="H111" t="str">
            <v>05</v>
          </cell>
          <cell r="I111" t="str">
            <v>Fatmawati.honda.05Q4.csi.05.062</v>
          </cell>
        </row>
        <row r="112">
          <cell r="A112">
            <v>38</v>
          </cell>
          <cell r="B112" t="str">
            <v>Pondok Indah Honda</v>
          </cell>
          <cell r="C112" t="str">
            <v>Jakarta</v>
          </cell>
          <cell r="D112" t="str">
            <v>Dealers in Jakarta</v>
          </cell>
          <cell r="E112" t="str">
            <v>Best in Jakarta</v>
          </cell>
          <cell r="F112" t="str">
            <v>Pondok.honda</v>
          </cell>
          <cell r="G112" t="str">
            <v>Dealer</v>
          </cell>
          <cell r="H112" t="str">
            <v>05</v>
          </cell>
          <cell r="I112" t="str">
            <v>Pondok.honda.05Q4.csi.05.062</v>
          </cell>
        </row>
        <row r="113">
          <cell r="A113">
            <v>39</v>
          </cell>
          <cell r="B113" t="str">
            <v>Kebon Jeruk Honda</v>
          </cell>
          <cell r="C113" t="str">
            <v>Jakarta</v>
          </cell>
          <cell r="D113" t="str">
            <v>Dealers in Jakarta</v>
          </cell>
          <cell r="E113" t="str">
            <v>Best in Jakarta</v>
          </cell>
          <cell r="F113" t="str">
            <v>Kebon.honda</v>
          </cell>
          <cell r="G113" t="str">
            <v>Dealer</v>
          </cell>
          <cell r="H113" t="str">
            <v>05</v>
          </cell>
          <cell r="I113" t="str">
            <v>Kebon.honda.05Q4.csi.05.062</v>
          </cell>
        </row>
        <row r="114">
          <cell r="A114">
            <v>40</v>
          </cell>
          <cell r="B114" t="str">
            <v>Daan Mogot Honda</v>
          </cell>
          <cell r="C114" t="str">
            <v>Jakarta</v>
          </cell>
          <cell r="D114" t="str">
            <v>Dealers in Jakarta</v>
          </cell>
          <cell r="E114" t="str">
            <v>Best in Jakarta</v>
          </cell>
          <cell r="F114" t="str">
            <v>Daanmogot.honda</v>
          </cell>
          <cell r="G114" t="str">
            <v>Dealer</v>
          </cell>
          <cell r="H114" t="str">
            <v>05</v>
          </cell>
          <cell r="I114" t="str">
            <v>Daanmogot.honda.05Q4.csi.05.062</v>
          </cell>
        </row>
        <row r="115">
          <cell r="A115">
            <v>41</v>
          </cell>
          <cell r="B115" t="str">
            <v>Hasyim Ashari Honda</v>
          </cell>
          <cell r="C115" t="str">
            <v>Jakarta</v>
          </cell>
          <cell r="D115" t="str">
            <v>Dealers in Jakarta</v>
          </cell>
          <cell r="E115" t="str">
            <v>Best in Jakarta</v>
          </cell>
          <cell r="F115" t="str">
            <v>Hasyim.honda</v>
          </cell>
          <cell r="G115" t="str">
            <v>Dealer</v>
          </cell>
          <cell r="H115" t="str">
            <v>05</v>
          </cell>
          <cell r="I115" t="str">
            <v>Hasyim.honda.05Q4.csi.05.062</v>
          </cell>
        </row>
        <row r="116">
          <cell r="A116">
            <v>42</v>
          </cell>
          <cell r="B116" t="str">
            <v>Jaya Niaga Honda</v>
          </cell>
          <cell r="C116" t="str">
            <v>Jakarta</v>
          </cell>
          <cell r="D116" t="str">
            <v>Dealers in Jakarta</v>
          </cell>
          <cell r="E116" t="str">
            <v>Best in Jakarta</v>
          </cell>
          <cell r="F116" t="str">
            <v>Jayaniaga.honda</v>
          </cell>
          <cell r="G116" t="str">
            <v>Dealer</v>
          </cell>
          <cell r="H116" t="str">
            <v>05</v>
          </cell>
          <cell r="I116" t="str">
            <v>Jayaniaga.honda.05Q4.csi.05.062</v>
          </cell>
        </row>
        <row r="117">
          <cell r="A117">
            <v>43</v>
          </cell>
          <cell r="B117" t="str">
            <v>Mugen Honda</v>
          </cell>
          <cell r="C117" t="str">
            <v>Jakarta</v>
          </cell>
          <cell r="D117" t="str">
            <v>Dealers in Jakarta</v>
          </cell>
          <cell r="E117" t="str">
            <v>Best in Jakarta</v>
          </cell>
          <cell r="F117" t="str">
            <v>Mugen.honda</v>
          </cell>
          <cell r="G117" t="str">
            <v>Dealer</v>
          </cell>
          <cell r="H117" t="str">
            <v>05</v>
          </cell>
          <cell r="I117" t="str">
            <v>Mugen.honda.05Q4.csi.05.062</v>
          </cell>
        </row>
        <row r="118">
          <cell r="A118">
            <v>44</v>
          </cell>
          <cell r="B118" t="str">
            <v>Cakra Pangukir Honda</v>
          </cell>
          <cell r="C118" t="str">
            <v>Jakarta</v>
          </cell>
          <cell r="D118" t="str">
            <v>Dealers in Jakarta</v>
          </cell>
          <cell r="E118" t="str">
            <v>Best in Jakarta</v>
          </cell>
          <cell r="F118" t="str">
            <v>Cakra.honda</v>
          </cell>
          <cell r="G118" t="str">
            <v>Dealer</v>
          </cell>
          <cell r="H118" t="str">
            <v>05</v>
          </cell>
          <cell r="I118" t="str">
            <v>Cakra.honda.05Q4.csi.05.062</v>
          </cell>
        </row>
        <row r="119">
          <cell r="A119">
            <v>45</v>
          </cell>
          <cell r="B119" t="str">
            <v>Permata Hijau Honda</v>
          </cell>
          <cell r="C119" t="str">
            <v>Jakarta</v>
          </cell>
          <cell r="D119" t="str">
            <v>Dealers in Jakarta</v>
          </cell>
          <cell r="E119" t="str">
            <v>Best in Jakarta</v>
          </cell>
          <cell r="F119" t="str">
            <v>Permata.honda</v>
          </cell>
          <cell r="G119" t="str">
            <v>Dealer</v>
          </cell>
          <cell r="H119" t="str">
            <v>05</v>
          </cell>
          <cell r="I119" t="str">
            <v>Permata.honda.05Q4.csi.05.062</v>
          </cell>
        </row>
        <row r="120">
          <cell r="A120">
            <v>46</v>
          </cell>
          <cell r="B120" t="str">
            <v>Pluit Honda</v>
          </cell>
          <cell r="C120" t="str">
            <v>Jakarta</v>
          </cell>
          <cell r="D120" t="str">
            <v>Dealers in Jakarta</v>
          </cell>
          <cell r="E120" t="str">
            <v>Best in Jakarta</v>
          </cell>
          <cell r="F120" t="str">
            <v>Pluit.honda</v>
          </cell>
          <cell r="G120" t="str">
            <v>Dealer</v>
          </cell>
          <cell r="H120" t="str">
            <v>05</v>
          </cell>
          <cell r="I120" t="str">
            <v>Pluit.honda.05Q4.csi.05.062</v>
          </cell>
        </row>
        <row r="121">
          <cell r="A121">
            <v>47</v>
          </cell>
          <cell r="B121" t="str">
            <v>Tebet Honda</v>
          </cell>
          <cell r="C121" t="str">
            <v>Jakarta</v>
          </cell>
          <cell r="D121" t="str">
            <v>Dealers in Jakarta</v>
          </cell>
          <cell r="E121" t="str">
            <v>Best in Jakarta</v>
          </cell>
          <cell r="F121" t="str">
            <v>TebeT.honda</v>
          </cell>
          <cell r="G121" t="str">
            <v>Dealer</v>
          </cell>
          <cell r="H121" t="str">
            <v>05</v>
          </cell>
          <cell r="I121" t="str">
            <v>TebeT.honda.05Q4.csi.05.062</v>
          </cell>
        </row>
        <row r="122">
          <cell r="A122">
            <v>48</v>
          </cell>
          <cell r="B122" t="str">
            <v>Megatama Honda</v>
          </cell>
          <cell r="C122" t="str">
            <v>Jakarta</v>
          </cell>
          <cell r="D122" t="str">
            <v>Dealers in Jakarta</v>
          </cell>
          <cell r="E122" t="str">
            <v>Best in Jakarta</v>
          </cell>
          <cell r="F122" t="str">
            <v>MegataMa.honda</v>
          </cell>
          <cell r="G122" t="str">
            <v>Dealer</v>
          </cell>
          <cell r="H122" t="str">
            <v>05</v>
          </cell>
          <cell r="I122" t="str">
            <v>MegataMa.honda.05Q4.csi.05.062</v>
          </cell>
        </row>
        <row r="123">
          <cell r="A123">
            <v>49</v>
          </cell>
          <cell r="B123" t="str">
            <v>Tendean Honda</v>
          </cell>
          <cell r="C123" t="str">
            <v>Jakarta</v>
          </cell>
          <cell r="D123" t="str">
            <v>Dealers in Jakarta</v>
          </cell>
          <cell r="E123" t="str">
            <v>Best in Jakarta</v>
          </cell>
          <cell r="F123" t="str">
            <v>Tendean.honda</v>
          </cell>
          <cell r="G123" t="str">
            <v>Dealer</v>
          </cell>
          <cell r="H123" t="str">
            <v>05</v>
          </cell>
          <cell r="I123" t="str">
            <v>Tendean.honda.05Q4.csi.05.062</v>
          </cell>
        </row>
        <row r="124">
          <cell r="A124">
            <v>50</v>
          </cell>
          <cell r="B124" t="str">
            <v>Cibubur Honda</v>
          </cell>
          <cell r="C124" t="str">
            <v>Jakarta</v>
          </cell>
          <cell r="D124" t="str">
            <v>Dealers in Jakarta</v>
          </cell>
          <cell r="E124" t="str">
            <v>Best in Jakarta</v>
          </cell>
          <cell r="F124" t="str">
            <v>Cibubur.honda</v>
          </cell>
          <cell r="G124" t="str">
            <v>Dealer</v>
          </cell>
          <cell r="H124" t="str">
            <v>05</v>
          </cell>
          <cell r="I124" t="str">
            <v>Cibubur.honda.05Q4.csi.05.062</v>
          </cell>
        </row>
        <row r="125">
          <cell r="A125">
            <v>51</v>
          </cell>
          <cell r="B125" t="str">
            <v>Mandiri Bogor Honda</v>
          </cell>
          <cell r="C125" t="str">
            <v>Jakarta</v>
          </cell>
          <cell r="D125" t="str">
            <v>Dealers in Jakarta</v>
          </cell>
          <cell r="E125" t="str">
            <v>Best in Jakarta</v>
          </cell>
          <cell r="F125" t="str">
            <v>Mandiri.honda</v>
          </cell>
          <cell r="G125" t="str">
            <v>Dealer</v>
          </cell>
          <cell r="H125" t="str">
            <v>05</v>
          </cell>
          <cell r="I125" t="str">
            <v>Mandiri.honda.05Q4.csi.05.062</v>
          </cell>
        </row>
        <row r="126">
          <cell r="A126">
            <v>52</v>
          </cell>
          <cell r="B126" t="str">
            <v>Prima Honda</v>
          </cell>
          <cell r="C126" t="str">
            <v>Jakarta</v>
          </cell>
          <cell r="D126" t="str">
            <v>Dealers in Jakarta</v>
          </cell>
          <cell r="E126" t="str">
            <v>Best in Jakarta</v>
          </cell>
          <cell r="F126" t="str">
            <v>Prima.honda</v>
          </cell>
          <cell r="G126" t="str">
            <v>Dealer</v>
          </cell>
          <cell r="H126" t="str">
            <v>05</v>
          </cell>
          <cell r="I126" t="str">
            <v>Prima.honda.05Q4.csi.05.062</v>
          </cell>
        </row>
        <row r="127">
          <cell r="A127">
            <v>53</v>
          </cell>
          <cell r="B127" t="str">
            <v>Union Jaya Honda</v>
          </cell>
          <cell r="C127" t="str">
            <v>Jakarta</v>
          </cell>
          <cell r="D127" t="str">
            <v>Dealers in Jakarta</v>
          </cell>
          <cell r="E127" t="str">
            <v>Best in Jakarta</v>
          </cell>
          <cell r="F127" t="str">
            <v>Unoinjaya.honda</v>
          </cell>
          <cell r="G127" t="str">
            <v>Dealer</v>
          </cell>
          <cell r="H127" t="str">
            <v>05</v>
          </cell>
          <cell r="I127" t="str">
            <v>Unoinjaya.honda.05Q4.csi.05.062</v>
          </cell>
        </row>
        <row r="128">
          <cell r="A128">
            <v>54</v>
          </cell>
          <cell r="B128" t="str">
            <v>Cikarang Honda</v>
          </cell>
          <cell r="C128" t="str">
            <v>Jakarta</v>
          </cell>
          <cell r="D128" t="str">
            <v>Dealers in Jakarta</v>
          </cell>
          <cell r="E128" t="str">
            <v>Best in Jakarta</v>
          </cell>
          <cell r="F128" t="str">
            <v>Cikarang.honda</v>
          </cell>
          <cell r="G128" t="str">
            <v>Dealer</v>
          </cell>
          <cell r="H128" t="str">
            <v>05</v>
          </cell>
          <cell r="I128" t="str">
            <v>Cikarang.honda.05Q4.csi.05.062</v>
          </cell>
        </row>
        <row r="129">
          <cell r="A129">
            <v>55</v>
          </cell>
          <cell r="B129" t="str">
            <v>Gajah Motor Honda</v>
          </cell>
          <cell r="C129" t="str">
            <v>Outside Java</v>
          </cell>
          <cell r="D129" t="str">
            <v>Dealers in Outside Java</v>
          </cell>
          <cell r="E129" t="str">
            <v>Best in Outside Java</v>
          </cell>
          <cell r="F129" t="str">
            <v>Gajah.honda</v>
          </cell>
          <cell r="G129" t="str">
            <v>Dealer</v>
          </cell>
          <cell r="H129" t="str">
            <v>05</v>
          </cell>
          <cell r="I129" t="str">
            <v>Gajah.honda.05Q4.csi.05.062</v>
          </cell>
        </row>
        <row r="130">
          <cell r="A130">
            <v>56</v>
          </cell>
          <cell r="B130" t="str">
            <v>Daya Motor Honda</v>
          </cell>
          <cell r="C130" t="str">
            <v>Outside Java</v>
          </cell>
          <cell r="D130" t="str">
            <v>Dealers in Outside Java</v>
          </cell>
          <cell r="E130" t="str">
            <v>Best in Outside Java</v>
          </cell>
          <cell r="F130" t="str">
            <v>Daya.honda</v>
          </cell>
          <cell r="G130" t="str">
            <v>Dealer</v>
          </cell>
          <cell r="H130" t="str">
            <v>05</v>
          </cell>
          <cell r="I130" t="str">
            <v>Daya.honda.05Q4.csi.05.062</v>
          </cell>
        </row>
        <row r="131">
          <cell r="A131">
            <v>57</v>
          </cell>
          <cell r="B131" t="str">
            <v>IDK 1 Honda</v>
          </cell>
          <cell r="C131" t="str">
            <v>Outside Java</v>
          </cell>
          <cell r="D131" t="str">
            <v>Dealers in Outside Java</v>
          </cell>
          <cell r="E131" t="str">
            <v>Best in Outside Java</v>
          </cell>
          <cell r="F131" t="str">
            <v>Idk.honda</v>
          </cell>
          <cell r="G131" t="str">
            <v>Dealer</v>
          </cell>
          <cell r="H131" t="str">
            <v>05</v>
          </cell>
          <cell r="I131" t="str">
            <v>Idk.honda.05Q4.csi.05.062</v>
          </cell>
        </row>
        <row r="132">
          <cell r="A132">
            <v>58</v>
          </cell>
          <cell r="B132" t="str">
            <v>Lampung Raya Honda</v>
          </cell>
          <cell r="C132" t="str">
            <v>Outside Java</v>
          </cell>
          <cell r="D132" t="str">
            <v>Dealers in Outside Java</v>
          </cell>
          <cell r="E132" t="str">
            <v>Best in Outside Java</v>
          </cell>
          <cell r="F132" t="str">
            <v>Lampung.honda</v>
          </cell>
          <cell r="G132" t="str">
            <v>Dealer</v>
          </cell>
          <cell r="H132" t="str">
            <v>05</v>
          </cell>
          <cell r="I132" t="str">
            <v>Lampung.honda.05Q4.csi.05.062</v>
          </cell>
        </row>
        <row r="133">
          <cell r="A133">
            <v>59</v>
          </cell>
          <cell r="B133" t="str">
            <v>Trio Motor Honda</v>
          </cell>
          <cell r="C133" t="str">
            <v>Outside Java</v>
          </cell>
          <cell r="D133" t="str">
            <v>Dealers in Outside Java</v>
          </cell>
          <cell r="E133" t="str">
            <v>Best in Outside Java</v>
          </cell>
          <cell r="F133" t="str">
            <v>Trio.honda</v>
          </cell>
          <cell r="G133" t="str">
            <v>Dealer</v>
          </cell>
          <cell r="H133" t="str">
            <v>05</v>
          </cell>
          <cell r="I133" t="str">
            <v>Trio.honda.05Q4.csi.05.062</v>
          </cell>
        </row>
        <row r="134">
          <cell r="A134">
            <v>60</v>
          </cell>
          <cell r="B134" t="str">
            <v>Kertajaya Honda</v>
          </cell>
          <cell r="C134" t="str">
            <v>Outside Java</v>
          </cell>
          <cell r="D134" t="str">
            <v>Dealers in Outside Java</v>
          </cell>
          <cell r="E134" t="str">
            <v>Best in Outside Java</v>
          </cell>
          <cell r="F134" t="str">
            <v>Kertajaya.honda</v>
          </cell>
          <cell r="G134" t="str">
            <v>Dealer</v>
          </cell>
          <cell r="H134" t="str">
            <v>05</v>
          </cell>
          <cell r="I134" t="str">
            <v>Kertajaya.honda.05Q4.csi.05.062</v>
          </cell>
        </row>
        <row r="135">
          <cell r="A135">
            <v>61</v>
          </cell>
          <cell r="B135" t="str">
            <v>Makassar Indah Honda</v>
          </cell>
          <cell r="C135" t="str">
            <v>Outside Java</v>
          </cell>
          <cell r="D135" t="str">
            <v>Dealers in Outside Java</v>
          </cell>
          <cell r="E135" t="str">
            <v>Best in Outside Java</v>
          </cell>
          <cell r="F135" t="str">
            <v>Makassar.honda</v>
          </cell>
          <cell r="G135" t="str">
            <v>Dealer</v>
          </cell>
          <cell r="H135" t="str">
            <v>05</v>
          </cell>
          <cell r="I135" t="str">
            <v>Makassar.honda.05Q4.csi.05.062</v>
          </cell>
        </row>
        <row r="136">
          <cell r="A136">
            <v>62</v>
          </cell>
          <cell r="B136" t="str">
            <v>Remaja Jaya Honda</v>
          </cell>
          <cell r="C136" t="str">
            <v>Outside Java</v>
          </cell>
          <cell r="D136" t="str">
            <v>Dealers in Outside Java</v>
          </cell>
          <cell r="E136" t="str">
            <v>Best in Outside Java</v>
          </cell>
          <cell r="F136" t="str">
            <v>Remaja.honda</v>
          </cell>
          <cell r="G136" t="str">
            <v>Dealer</v>
          </cell>
          <cell r="H136" t="str">
            <v>05</v>
          </cell>
          <cell r="I136" t="str">
            <v>Remaja.honda.05Q4.csi.05.062</v>
          </cell>
        </row>
        <row r="137">
          <cell r="A137">
            <v>63</v>
          </cell>
          <cell r="B137" t="str">
            <v>Remaja Jaya - Manado Honda</v>
          </cell>
          <cell r="C137" t="str">
            <v>Outside Java</v>
          </cell>
          <cell r="D137" t="str">
            <v>Dealers in Outside Java</v>
          </cell>
          <cell r="E137" t="str">
            <v>Best in Outside Java</v>
          </cell>
          <cell r="F137" t="str">
            <v>Remajamanado.honda</v>
          </cell>
          <cell r="G137" t="str">
            <v>Dealer</v>
          </cell>
          <cell r="H137" t="str">
            <v>05</v>
          </cell>
          <cell r="I137" t="str">
            <v>Remajamanado.honda.05Q4.csi.05.062</v>
          </cell>
        </row>
        <row r="138">
          <cell r="A138">
            <v>64</v>
          </cell>
          <cell r="B138" t="str">
            <v>SLS Honda</v>
          </cell>
          <cell r="C138" t="str">
            <v>Outside Java</v>
          </cell>
          <cell r="D138" t="str">
            <v>Dealers in Outside Java</v>
          </cell>
          <cell r="E138" t="str">
            <v>Best in Outside Java</v>
          </cell>
          <cell r="F138" t="str">
            <v>SlS.honda</v>
          </cell>
          <cell r="G138" t="str">
            <v>Dealer</v>
          </cell>
          <cell r="H138" t="str">
            <v>05</v>
          </cell>
          <cell r="I138" t="str">
            <v>SlS.honda.05Q4.csi.05.062</v>
          </cell>
        </row>
        <row r="139">
          <cell r="A139">
            <v>65</v>
          </cell>
          <cell r="B139" t="str">
            <v>Semoga Jaya Honda</v>
          </cell>
          <cell r="C139" t="str">
            <v>Outside Java</v>
          </cell>
          <cell r="D139" t="str">
            <v>Dealers in Outside Java</v>
          </cell>
          <cell r="E139" t="str">
            <v>Best in Outside Java</v>
          </cell>
          <cell r="F139" t="str">
            <v>Semoga.honda</v>
          </cell>
          <cell r="G139" t="str">
            <v>Dealer</v>
          </cell>
          <cell r="H139" t="str">
            <v>05</v>
          </cell>
          <cell r="I139" t="str">
            <v>Semoga.honda.05Q4.csi.05.062</v>
          </cell>
        </row>
        <row r="140">
          <cell r="A140">
            <v>66</v>
          </cell>
          <cell r="B140" t="str">
            <v>Union Motor Honda</v>
          </cell>
          <cell r="C140" t="str">
            <v>Outside Java</v>
          </cell>
          <cell r="D140" t="str">
            <v>Dealers in Outside Java</v>
          </cell>
          <cell r="E140" t="str">
            <v>Best in Outside Java</v>
          </cell>
          <cell r="F140" t="str">
            <v>Unoin.honda</v>
          </cell>
          <cell r="G140" t="str">
            <v>Dealer</v>
          </cell>
          <cell r="H140" t="str">
            <v>05</v>
          </cell>
          <cell r="I140" t="str">
            <v>Unoin.honda.05Q4.csi.05.062</v>
          </cell>
        </row>
        <row r="141">
          <cell r="A141">
            <v>67</v>
          </cell>
          <cell r="B141" t="str">
            <v>IDK 2 Honda</v>
          </cell>
          <cell r="C141" t="str">
            <v>Outside Java</v>
          </cell>
          <cell r="D141" t="str">
            <v>Dealers in Outside Java</v>
          </cell>
          <cell r="E141" t="str">
            <v>Best in Outside Java</v>
          </cell>
          <cell r="F141" t="str">
            <v>Idk2.honda</v>
          </cell>
          <cell r="G141" t="str">
            <v>Dealer</v>
          </cell>
          <cell r="H141" t="str">
            <v>05</v>
          </cell>
          <cell r="I141" t="str">
            <v>Idk2.honda.05Q4.csi.05.062</v>
          </cell>
        </row>
        <row r="142">
          <cell r="A142">
            <v>68</v>
          </cell>
          <cell r="B142" t="str">
            <v>Maju Mobilindo Honda</v>
          </cell>
          <cell r="C142" t="str">
            <v>Outside Java</v>
          </cell>
          <cell r="D142" t="str">
            <v>Dealers in Outside Java</v>
          </cell>
          <cell r="E142" t="str">
            <v>Best in Outside Java</v>
          </cell>
          <cell r="F142" t="str">
            <v>Maju.honda</v>
          </cell>
          <cell r="G142" t="str">
            <v>Dealer</v>
          </cell>
          <cell r="H142" t="str">
            <v>05</v>
          </cell>
          <cell r="I142" t="str">
            <v>Maju.honda.05Q4.csi.05.062</v>
          </cell>
        </row>
        <row r="143">
          <cell r="A143">
            <v>69</v>
          </cell>
          <cell r="B143" t="str">
            <v>Bandung Center Honda</v>
          </cell>
          <cell r="C143" t="str">
            <v>West Java</v>
          </cell>
          <cell r="D143" t="str">
            <v>Dealers in West Java</v>
          </cell>
          <cell r="E143" t="str">
            <v>Best in West Java</v>
          </cell>
          <cell r="F143" t="str">
            <v>Bandung.honda</v>
          </cell>
          <cell r="G143" t="str">
            <v>Dealer</v>
          </cell>
          <cell r="H143" t="str">
            <v>05</v>
          </cell>
          <cell r="I143" t="str">
            <v>Bandung.honda.05Q4.csi.05.062</v>
          </cell>
        </row>
        <row r="144">
          <cell r="A144">
            <v>70</v>
          </cell>
          <cell r="B144" t="str">
            <v>Indosal Honda</v>
          </cell>
          <cell r="C144" t="str">
            <v>West Java</v>
          </cell>
          <cell r="D144" t="str">
            <v>Dealers in West Java</v>
          </cell>
          <cell r="E144" t="str">
            <v>Best in West Java</v>
          </cell>
          <cell r="F144" t="str">
            <v>Indosal.honda</v>
          </cell>
          <cell r="G144" t="str">
            <v>Dealer</v>
          </cell>
          <cell r="H144" t="str">
            <v>05</v>
          </cell>
          <cell r="I144" t="str">
            <v>Indosal.honda.05Q4.csi.05.062</v>
          </cell>
        </row>
        <row r="145">
          <cell r="A145">
            <v>71</v>
          </cell>
          <cell r="B145" t="str">
            <v>Cirebon Motor Honda</v>
          </cell>
          <cell r="C145" t="str">
            <v>West Java</v>
          </cell>
          <cell r="D145" t="str">
            <v>Dealers in West Java</v>
          </cell>
          <cell r="E145" t="str">
            <v>Best in West Java</v>
          </cell>
          <cell r="F145" t="str">
            <v>Cirebon.honda</v>
          </cell>
          <cell r="G145" t="str">
            <v>Dealer</v>
          </cell>
          <cell r="H145" t="str">
            <v>05</v>
          </cell>
          <cell r="I145" t="str">
            <v>Cirebon.honda.05Q4.csi.05.062</v>
          </cell>
        </row>
        <row r="146">
          <cell r="A146">
            <v>72</v>
          </cell>
          <cell r="B146" t="str">
            <v>Autoprima Honda</v>
          </cell>
          <cell r="C146" t="str">
            <v>West Java</v>
          </cell>
          <cell r="D146" t="str">
            <v>Dealers in West Java</v>
          </cell>
          <cell r="E146" t="str">
            <v>Best in West Java</v>
          </cell>
          <cell r="F146" t="str">
            <v>Autoprima.honda</v>
          </cell>
          <cell r="G146" t="str">
            <v>Dealer</v>
          </cell>
          <cell r="H146" t="str">
            <v>05</v>
          </cell>
          <cell r="I146" t="str">
            <v>Autoprima.honda.05Q4.csi.05.062</v>
          </cell>
        </row>
        <row r="149">
          <cell r="A149" t="str">
            <v>Malaysia</v>
          </cell>
          <cell r="B149" t="str">
            <v>UniqueName</v>
          </cell>
          <cell r="C149" t="str">
            <v>Comparison segment</v>
          </cell>
          <cell r="D149" t="str">
            <v>Ranked Type</v>
          </cell>
          <cell r="F149" t="str">
            <v>User Id</v>
          </cell>
          <cell r="G149" t="str">
            <v>Report Type</v>
          </cell>
          <cell r="H149" t="str">
            <v>Code</v>
          </cell>
          <cell r="I149" t="str">
            <v>Filename</v>
          </cell>
        </row>
        <row r="150">
          <cell r="A150">
            <v>1</v>
          </cell>
          <cell r="B150" t="str">
            <v>Study Total</v>
          </cell>
          <cell r="C150" t="str">
            <v>Study Total</v>
          </cell>
          <cell r="E150" t="str">
            <v>Best Dealer</v>
          </cell>
          <cell r="F150" t="str">
            <v>Study Total.honda</v>
          </cell>
          <cell r="G150" t="str">
            <v>Study Total</v>
          </cell>
          <cell r="H150" t="str">
            <v>01</v>
          </cell>
          <cell r="I150" t="str">
            <v>Study Total.honda.05Q4.csi.01.060</v>
          </cell>
        </row>
        <row r="151">
          <cell r="A151">
            <v>2</v>
          </cell>
          <cell r="B151" t="str">
            <v>Jazz</v>
          </cell>
          <cell r="C151" t="str">
            <v>Study Total</v>
          </cell>
          <cell r="D151" t="str">
            <v>Vehicle Type</v>
          </cell>
          <cell r="E151" t="str">
            <v>Best In Models</v>
          </cell>
          <cell r="F151" t="str">
            <v>Jazz.honda</v>
          </cell>
          <cell r="G151" t="str">
            <v>Model</v>
          </cell>
          <cell r="H151" t="str">
            <v>04</v>
          </cell>
          <cell r="I151" t="str">
            <v>Jazz.honda.05Q4.csi.04.060</v>
          </cell>
        </row>
        <row r="152">
          <cell r="A152">
            <v>3</v>
          </cell>
          <cell r="B152" t="str">
            <v>City</v>
          </cell>
          <cell r="C152" t="str">
            <v>Study Total</v>
          </cell>
          <cell r="D152" t="str">
            <v>Vehicle Type</v>
          </cell>
          <cell r="E152" t="str">
            <v>Best In Models</v>
          </cell>
          <cell r="F152" t="str">
            <v>City.honda</v>
          </cell>
          <cell r="G152" t="str">
            <v>Model</v>
          </cell>
          <cell r="H152" t="str">
            <v>04</v>
          </cell>
          <cell r="I152" t="str">
            <v>City.honda.05Q4.csi.04.060</v>
          </cell>
        </row>
        <row r="153">
          <cell r="A153">
            <v>4</v>
          </cell>
          <cell r="B153" t="str">
            <v>Civic</v>
          </cell>
          <cell r="C153" t="str">
            <v>Study Total</v>
          </cell>
          <cell r="D153" t="str">
            <v>Vehicle Type</v>
          </cell>
          <cell r="E153" t="str">
            <v>Best In Models</v>
          </cell>
          <cell r="F153" t="str">
            <v>Civic.honda</v>
          </cell>
          <cell r="G153" t="str">
            <v>Model</v>
          </cell>
          <cell r="H153" t="str">
            <v>04</v>
          </cell>
          <cell r="I153" t="str">
            <v>Civic.honda.05Q4.csi.04.060</v>
          </cell>
        </row>
        <row r="154">
          <cell r="A154">
            <v>5</v>
          </cell>
          <cell r="B154" t="str">
            <v>Accord</v>
          </cell>
          <cell r="C154" t="str">
            <v>Study Total</v>
          </cell>
          <cell r="D154" t="str">
            <v>Vehicle Type</v>
          </cell>
          <cell r="E154" t="str">
            <v>Best In Models</v>
          </cell>
          <cell r="F154" t="str">
            <v>Accord.honda</v>
          </cell>
          <cell r="G154" t="str">
            <v>Model</v>
          </cell>
          <cell r="H154" t="str">
            <v>04</v>
          </cell>
          <cell r="I154" t="str">
            <v>Accord.honda.05Q4.csi.04.060</v>
          </cell>
        </row>
        <row r="155">
          <cell r="A155">
            <v>6</v>
          </cell>
          <cell r="B155" t="str">
            <v>CR-V</v>
          </cell>
          <cell r="C155" t="str">
            <v>Study Total</v>
          </cell>
          <cell r="D155" t="str">
            <v>Vehicle Type</v>
          </cell>
          <cell r="E155" t="str">
            <v>Best In Models</v>
          </cell>
          <cell r="F155" t="str">
            <v>CR-V.honda</v>
          </cell>
          <cell r="G155" t="str">
            <v>Model</v>
          </cell>
          <cell r="H155" t="str">
            <v>04</v>
          </cell>
          <cell r="I155" t="str">
            <v>CR-V.honda.05Q4.csi.04.060</v>
          </cell>
        </row>
        <row r="156">
          <cell r="A156">
            <v>7</v>
          </cell>
          <cell r="B156" t="str">
            <v>Stream</v>
          </cell>
          <cell r="C156" t="str">
            <v>Study Total</v>
          </cell>
          <cell r="D156" t="str">
            <v>Vehicle Type</v>
          </cell>
          <cell r="E156" t="str">
            <v>Best In Models</v>
          </cell>
          <cell r="F156" t="str">
            <v>Stream.honda</v>
          </cell>
          <cell r="G156" t="str">
            <v>Model</v>
          </cell>
          <cell r="H156" t="str">
            <v>04</v>
          </cell>
          <cell r="I156" t="str">
            <v>Stream.honda.05Q4.csi.04.060</v>
          </cell>
        </row>
        <row r="157">
          <cell r="A157">
            <v>8</v>
          </cell>
          <cell r="B157" t="str">
            <v>Odyssey</v>
          </cell>
          <cell r="C157" t="str">
            <v>Study Total</v>
          </cell>
          <cell r="D157" t="str">
            <v>Vehicle Type</v>
          </cell>
          <cell r="E157" t="str">
            <v>Best In Models</v>
          </cell>
          <cell r="F157" t="str">
            <v>Odyssey.honda</v>
          </cell>
          <cell r="G157" t="str">
            <v>Model</v>
          </cell>
          <cell r="H157" t="str">
            <v>04</v>
          </cell>
          <cell r="I157" t="str">
            <v>Odyssey.honda.05Q4.csi.04.060</v>
          </cell>
        </row>
        <row r="158">
          <cell r="A158">
            <v>9</v>
          </cell>
          <cell r="B158" t="str">
            <v>Central</v>
          </cell>
          <cell r="C158" t="str">
            <v>Study Total</v>
          </cell>
          <cell r="D158" t="str">
            <v>State</v>
          </cell>
          <cell r="E158" t="str">
            <v>Best in Regions</v>
          </cell>
          <cell r="F158" t="str">
            <v>Central.honda</v>
          </cell>
          <cell r="G158" t="str">
            <v>Region</v>
          </cell>
          <cell r="H158" t="str">
            <v>03</v>
          </cell>
          <cell r="I158" t="str">
            <v>Central.honda.05Q4.csi.03.060</v>
          </cell>
        </row>
        <row r="159">
          <cell r="A159">
            <v>10</v>
          </cell>
          <cell r="B159" t="str">
            <v>North</v>
          </cell>
          <cell r="C159" t="str">
            <v>Study Total</v>
          </cell>
          <cell r="D159" t="str">
            <v>State</v>
          </cell>
          <cell r="E159" t="str">
            <v>Best in Regions</v>
          </cell>
          <cell r="F159" t="str">
            <v>North.honda</v>
          </cell>
          <cell r="G159" t="str">
            <v>Region</v>
          </cell>
          <cell r="H159" t="str">
            <v>03</v>
          </cell>
          <cell r="I159" t="str">
            <v>North.honda.05Q4.csi.03.060</v>
          </cell>
        </row>
        <row r="160">
          <cell r="A160">
            <v>11</v>
          </cell>
          <cell r="B160" t="str">
            <v>South</v>
          </cell>
          <cell r="C160" t="str">
            <v>Study Total</v>
          </cell>
          <cell r="D160" t="str">
            <v>State</v>
          </cell>
          <cell r="E160" t="str">
            <v>Best in Regions</v>
          </cell>
          <cell r="F160" t="str">
            <v>South.honda</v>
          </cell>
          <cell r="G160" t="str">
            <v>Region</v>
          </cell>
          <cell r="H160" t="str">
            <v>03</v>
          </cell>
          <cell r="I160" t="str">
            <v>South.honda.05Q4.csi.03.060</v>
          </cell>
        </row>
        <row r="161">
          <cell r="A161">
            <v>12</v>
          </cell>
          <cell r="B161" t="str">
            <v>East Coast</v>
          </cell>
          <cell r="C161" t="str">
            <v>Study Total</v>
          </cell>
          <cell r="D161" t="str">
            <v>State</v>
          </cell>
          <cell r="E161" t="str">
            <v>Best in Regions</v>
          </cell>
          <cell r="F161" t="str">
            <v>East Coast.honda</v>
          </cell>
          <cell r="G161" t="str">
            <v>Region</v>
          </cell>
          <cell r="H161" t="str">
            <v>03</v>
          </cell>
          <cell r="I161" t="str">
            <v>East Coast.honda.05Q4.csi.03.060</v>
          </cell>
        </row>
        <row r="162">
          <cell r="A162">
            <v>13</v>
          </cell>
          <cell r="B162" t="str">
            <v>East Malaysia</v>
          </cell>
          <cell r="C162" t="str">
            <v>Study Total</v>
          </cell>
          <cell r="D162" t="str">
            <v>State</v>
          </cell>
          <cell r="E162" t="str">
            <v>Best in Regions</v>
          </cell>
          <cell r="F162" t="str">
            <v>East Malaysia.honda</v>
          </cell>
          <cell r="G162" t="str">
            <v>Region</v>
          </cell>
          <cell r="H162" t="str">
            <v>03</v>
          </cell>
          <cell r="I162" t="str">
            <v>East Malaysia.honda.05Q4.csi.03.060</v>
          </cell>
        </row>
        <row r="163">
          <cell r="A163">
            <v>14</v>
          </cell>
          <cell r="B163" t="str">
            <v>Peringgit Sri Motor Sdn Bhd</v>
          </cell>
          <cell r="C163" t="str">
            <v>Central</v>
          </cell>
          <cell r="D163" t="str">
            <v>Dealers in Central</v>
          </cell>
          <cell r="E163" t="str">
            <v>Best in Central</v>
          </cell>
          <cell r="F163" t="str">
            <v>Peringgit.honda</v>
          </cell>
          <cell r="G163" t="str">
            <v>Dealer</v>
          </cell>
          <cell r="H163" t="str">
            <v>05</v>
          </cell>
          <cell r="I163" t="str">
            <v>Peringgit.honda.05Q4.csi.05.060</v>
          </cell>
        </row>
        <row r="164">
          <cell r="A164">
            <v>15</v>
          </cell>
          <cell r="B164" t="str">
            <v>Wegro Sdn Bhd</v>
          </cell>
          <cell r="C164" t="str">
            <v>Central</v>
          </cell>
          <cell r="D164" t="str">
            <v>Dealers in Central</v>
          </cell>
          <cell r="E164" t="str">
            <v>Best in Central</v>
          </cell>
          <cell r="F164" t="str">
            <v>Wegro.honda</v>
          </cell>
          <cell r="G164" t="str">
            <v>Dealer</v>
          </cell>
          <cell r="H164" t="str">
            <v>05</v>
          </cell>
          <cell r="I164" t="str">
            <v>Wegro.honda.05Q4.csi.05.060</v>
          </cell>
        </row>
        <row r="165">
          <cell r="A165">
            <v>16</v>
          </cell>
          <cell r="B165" t="str">
            <v>Angkasa Motor Sdn Bhd</v>
          </cell>
          <cell r="C165" t="str">
            <v>Central</v>
          </cell>
          <cell r="D165" t="str">
            <v>Dealers in Central</v>
          </cell>
          <cell r="E165" t="str">
            <v>Best in Central</v>
          </cell>
          <cell r="F165" t="str">
            <v>Angkasa.honda</v>
          </cell>
          <cell r="G165" t="str">
            <v>Dealer</v>
          </cell>
          <cell r="H165" t="str">
            <v>05</v>
          </cell>
          <cell r="I165" t="str">
            <v>Angkasa.honda.05Q4.csi.05.060</v>
          </cell>
        </row>
        <row r="166">
          <cell r="A166">
            <v>17</v>
          </cell>
          <cell r="B166" t="str">
            <v>Weststar Auto Sdn Bhd</v>
          </cell>
          <cell r="C166" t="str">
            <v>Central</v>
          </cell>
          <cell r="D166" t="str">
            <v>Dealers in Central</v>
          </cell>
          <cell r="E166" t="str">
            <v>Best in Central</v>
          </cell>
          <cell r="F166" t="str">
            <v>Weststar.honda</v>
          </cell>
          <cell r="G166" t="str">
            <v>Dealer</v>
          </cell>
          <cell r="H166" t="str">
            <v>05</v>
          </cell>
          <cell r="I166" t="str">
            <v>Weststar.honda.05Q4.csi.05.060</v>
          </cell>
        </row>
        <row r="167">
          <cell r="A167">
            <v>18</v>
          </cell>
          <cell r="B167" t="str">
            <v>The Millennium Auto Carriage Sdn Bhd</v>
          </cell>
          <cell r="C167" t="str">
            <v>Central</v>
          </cell>
          <cell r="D167" t="str">
            <v>Dealers in Central</v>
          </cell>
          <cell r="E167" t="str">
            <v>Best in Central</v>
          </cell>
          <cell r="F167" t="str">
            <v>Millemium.honda</v>
          </cell>
          <cell r="G167" t="str">
            <v>Dealer</v>
          </cell>
          <cell r="H167" t="str">
            <v>05</v>
          </cell>
          <cell r="I167" t="str">
            <v>Millemium.honda.05Q4.csi.05.060</v>
          </cell>
        </row>
        <row r="168">
          <cell r="A168">
            <v>19</v>
          </cell>
          <cell r="B168" t="str">
            <v>Kah Motor Co Sdn Bhd (CSL)</v>
          </cell>
          <cell r="C168" t="str">
            <v>Central</v>
          </cell>
          <cell r="D168" t="str">
            <v>Dealers in Central</v>
          </cell>
          <cell r="E168" t="str">
            <v>Best in Central</v>
          </cell>
          <cell r="F168" t="str">
            <v>KahCSL.honda</v>
          </cell>
          <cell r="G168" t="str">
            <v>Dealer</v>
          </cell>
          <cell r="H168" t="str">
            <v>05</v>
          </cell>
          <cell r="I168" t="str">
            <v>KahCSL.honda.05Q4.csi.05.060</v>
          </cell>
        </row>
        <row r="169">
          <cell r="A169">
            <v>20</v>
          </cell>
          <cell r="B169" t="str">
            <v>Roda BB Motor Sdn Bhd</v>
          </cell>
          <cell r="C169" t="str">
            <v>Central</v>
          </cell>
          <cell r="D169" t="str">
            <v>Dealers in Central</v>
          </cell>
          <cell r="E169" t="str">
            <v>Best in Central</v>
          </cell>
          <cell r="F169" t="str">
            <v>Roda.honda</v>
          </cell>
          <cell r="G169" t="str">
            <v>Dealer</v>
          </cell>
          <cell r="H169" t="str">
            <v>05</v>
          </cell>
          <cell r="I169" t="str">
            <v>Roda.honda.05Q4.csi.05.060</v>
          </cell>
        </row>
        <row r="170">
          <cell r="A170">
            <v>21</v>
          </cell>
          <cell r="B170" t="str">
            <v>Sri Utama Auto Sdn Bhd</v>
          </cell>
          <cell r="C170" t="str">
            <v>Central</v>
          </cell>
          <cell r="D170" t="str">
            <v>Dealers in Central</v>
          </cell>
          <cell r="E170" t="str">
            <v>Best in Central</v>
          </cell>
          <cell r="F170" t="str">
            <v>Sriutama.honda</v>
          </cell>
          <cell r="G170" t="str">
            <v>Dealer</v>
          </cell>
          <cell r="H170" t="str">
            <v>05</v>
          </cell>
          <cell r="I170" t="str">
            <v>Sriutama.honda.05Q4.csi.05.060</v>
          </cell>
        </row>
        <row r="171">
          <cell r="A171">
            <v>22</v>
          </cell>
          <cell r="B171" t="str">
            <v>Noblekey (M) Sdn Bhd</v>
          </cell>
          <cell r="C171" t="str">
            <v>Central</v>
          </cell>
          <cell r="D171" t="str">
            <v>Dealers in Central</v>
          </cell>
          <cell r="E171" t="str">
            <v>Best in Central</v>
          </cell>
          <cell r="F171" t="str">
            <v>Noblekey.honda</v>
          </cell>
          <cell r="G171" t="str">
            <v>Dealer</v>
          </cell>
          <cell r="H171" t="str">
            <v>05</v>
          </cell>
          <cell r="I171" t="str">
            <v>Noblekey.honda.05Q4.csi.05.060</v>
          </cell>
        </row>
        <row r="172">
          <cell r="A172">
            <v>23</v>
          </cell>
          <cell r="B172" t="str">
            <v>New Era Sales Sdn Bhd</v>
          </cell>
          <cell r="C172" t="str">
            <v>Central</v>
          </cell>
          <cell r="D172" t="str">
            <v>Dealers in Central</v>
          </cell>
          <cell r="E172" t="str">
            <v>Best in Central</v>
          </cell>
          <cell r="F172" t="str">
            <v>Newera.honda</v>
          </cell>
          <cell r="G172" t="str">
            <v>Dealer</v>
          </cell>
          <cell r="H172" t="str">
            <v>05</v>
          </cell>
          <cell r="I172" t="str">
            <v>Newera.honda.05Q4.csi.05.060</v>
          </cell>
        </row>
        <row r="173">
          <cell r="A173">
            <v>24</v>
          </cell>
          <cell r="B173" t="str">
            <v>Sumber Auto Edaran Sdn Bhd</v>
          </cell>
          <cell r="C173" t="str">
            <v>Central</v>
          </cell>
          <cell r="D173" t="str">
            <v>Dealers in Central</v>
          </cell>
          <cell r="E173" t="str">
            <v>Best in Central</v>
          </cell>
          <cell r="F173" t="str">
            <v>Sumber.honda</v>
          </cell>
          <cell r="G173" t="str">
            <v>Dealer</v>
          </cell>
          <cell r="H173" t="str">
            <v>05</v>
          </cell>
          <cell r="I173" t="str">
            <v>Sumber.honda.05Q4.csi.05.060</v>
          </cell>
        </row>
        <row r="174">
          <cell r="A174">
            <v>25</v>
          </cell>
          <cell r="B174" t="str">
            <v>Tenaga Setia Resources Sdn Bhd</v>
          </cell>
          <cell r="C174" t="str">
            <v>Central</v>
          </cell>
          <cell r="D174" t="str">
            <v>Dealers in Central</v>
          </cell>
          <cell r="E174" t="str">
            <v>Best in Central</v>
          </cell>
          <cell r="F174" t="str">
            <v>Tenaga.honda</v>
          </cell>
          <cell r="G174" t="str">
            <v>Dealer</v>
          </cell>
          <cell r="H174" t="str">
            <v>05</v>
          </cell>
          <cell r="I174" t="str">
            <v>Tenaga.honda.05Q4.csi.05.060</v>
          </cell>
        </row>
        <row r="175">
          <cell r="A175">
            <v>26</v>
          </cell>
          <cell r="B175" t="str">
            <v>Kah Motor Co Sdn Bhd (Pchg)</v>
          </cell>
          <cell r="C175" t="str">
            <v>Central</v>
          </cell>
          <cell r="D175" t="str">
            <v>Dealers in Central</v>
          </cell>
          <cell r="E175" t="str">
            <v>Best in Central</v>
          </cell>
          <cell r="F175" t="str">
            <v>KahPchg.honda</v>
          </cell>
          <cell r="G175" t="str">
            <v>Dealer</v>
          </cell>
          <cell r="H175" t="str">
            <v>05</v>
          </cell>
          <cell r="I175" t="str">
            <v>KahPchg.honda.05Q4.csi.05.060</v>
          </cell>
        </row>
        <row r="176">
          <cell r="A176">
            <v>27</v>
          </cell>
          <cell r="B176" t="str">
            <v>USJ Car Express Sdn Bhd</v>
          </cell>
          <cell r="C176" t="str">
            <v>Central</v>
          </cell>
          <cell r="D176" t="str">
            <v>Dealers in Central</v>
          </cell>
          <cell r="E176" t="str">
            <v>Best in Central</v>
          </cell>
          <cell r="F176" t="str">
            <v>USJ.honda</v>
          </cell>
          <cell r="G176" t="str">
            <v>Dealer</v>
          </cell>
          <cell r="H176" t="str">
            <v>05</v>
          </cell>
          <cell r="I176" t="str">
            <v>USJ.honda.05Q4.csi.05.060</v>
          </cell>
        </row>
        <row r="177">
          <cell r="A177">
            <v>28</v>
          </cell>
          <cell r="B177" t="str">
            <v>Kosmo Kars Sdn Bhd</v>
          </cell>
          <cell r="C177" t="str">
            <v>Central</v>
          </cell>
          <cell r="D177" t="str">
            <v>Dealers in Central</v>
          </cell>
          <cell r="E177" t="str">
            <v>Best in Central</v>
          </cell>
          <cell r="F177" t="str">
            <v>Kosmo.honda</v>
          </cell>
          <cell r="G177" t="str">
            <v>Dealer</v>
          </cell>
          <cell r="H177" t="str">
            <v>05</v>
          </cell>
          <cell r="I177" t="str">
            <v>Kosmo.honda.05Q4.csi.05.060</v>
          </cell>
        </row>
        <row r="178">
          <cell r="A178">
            <v>29</v>
          </cell>
          <cell r="B178" t="str">
            <v>Shared Auto Cars Sdn Bhd</v>
          </cell>
          <cell r="C178" t="str">
            <v>Central</v>
          </cell>
          <cell r="D178" t="str">
            <v>Dealers in Central</v>
          </cell>
          <cell r="E178" t="str">
            <v>Best in Central</v>
          </cell>
          <cell r="F178" t="str">
            <v>Shared.honda</v>
          </cell>
          <cell r="G178" t="str">
            <v>Dealer</v>
          </cell>
          <cell r="H178" t="str">
            <v>05</v>
          </cell>
          <cell r="I178" t="str">
            <v>Shared.honda.05Q4.csi.05.060</v>
          </cell>
        </row>
        <row r="179">
          <cell r="A179">
            <v>30</v>
          </cell>
          <cell r="B179" t="str">
            <v>Global Amity</v>
          </cell>
          <cell r="C179" t="str">
            <v>Central</v>
          </cell>
          <cell r="D179" t="str">
            <v>Dealers in Central</v>
          </cell>
          <cell r="E179" t="str">
            <v>Best in Central</v>
          </cell>
          <cell r="F179" t="str">
            <v>Global.honda</v>
          </cell>
          <cell r="G179" t="str">
            <v>Dealer</v>
          </cell>
          <cell r="H179" t="str">
            <v>05</v>
          </cell>
          <cell r="I179" t="str">
            <v>Global.honda.05Q4.csi.05.060</v>
          </cell>
        </row>
        <row r="180">
          <cell r="A180">
            <v>31</v>
          </cell>
          <cell r="B180" t="str">
            <v>Actmar Sdn Bhd</v>
          </cell>
          <cell r="C180" t="str">
            <v>Central</v>
          </cell>
          <cell r="D180" t="str">
            <v>Dealers in Central</v>
          </cell>
          <cell r="E180" t="str">
            <v>Best in Central</v>
          </cell>
          <cell r="F180" t="str">
            <v>Actmar.honda</v>
          </cell>
          <cell r="G180" t="str">
            <v>Dealer</v>
          </cell>
          <cell r="H180" t="str">
            <v>05</v>
          </cell>
          <cell r="I180" t="str">
            <v>Actmar.honda.05Q4.csi.05.060</v>
          </cell>
        </row>
        <row r="181">
          <cell r="A181">
            <v>32</v>
          </cell>
          <cell r="B181" t="str">
            <v>Imavest Sdn Bhd</v>
          </cell>
          <cell r="C181" t="str">
            <v>Central</v>
          </cell>
          <cell r="D181" t="str">
            <v>Dealers in Central</v>
          </cell>
          <cell r="E181" t="str">
            <v>Best in Central</v>
          </cell>
          <cell r="F181" t="str">
            <v>Imavest.honda</v>
          </cell>
          <cell r="G181" t="str">
            <v>Dealer</v>
          </cell>
          <cell r="H181" t="str">
            <v>05</v>
          </cell>
          <cell r="I181" t="str">
            <v>Imavest.honda.05Q4.csi.05.060</v>
          </cell>
        </row>
        <row r="182">
          <cell r="A182">
            <v>33</v>
          </cell>
          <cell r="B182" t="str">
            <v>Nanyang General Enterprises Sdn Bhd</v>
          </cell>
          <cell r="C182" t="str">
            <v>Central</v>
          </cell>
          <cell r="D182" t="str">
            <v>Dealers in Central</v>
          </cell>
          <cell r="E182" t="str">
            <v>Best in Central</v>
          </cell>
          <cell r="F182" t="str">
            <v>Nanyang.honda</v>
          </cell>
          <cell r="G182" t="str">
            <v>Dealer</v>
          </cell>
          <cell r="H182" t="str">
            <v>05</v>
          </cell>
          <cell r="I182" t="str">
            <v>Nanyang.honda.05Q4.csi.05.060</v>
          </cell>
        </row>
        <row r="183">
          <cell r="A183">
            <v>34</v>
          </cell>
          <cell r="B183" t="str">
            <v>Kah Motor Co Sdn Bhd (Png)</v>
          </cell>
          <cell r="C183" t="str">
            <v>North</v>
          </cell>
          <cell r="D183" t="str">
            <v>Dealers in North</v>
          </cell>
          <cell r="E183" t="str">
            <v>Best in North</v>
          </cell>
          <cell r="F183" t="str">
            <v>KahPng.honda</v>
          </cell>
          <cell r="G183" t="str">
            <v>Dealer</v>
          </cell>
          <cell r="H183" t="str">
            <v>05</v>
          </cell>
          <cell r="I183" t="str">
            <v>KahPng.honda.05Q4.csi.05.060</v>
          </cell>
        </row>
        <row r="184">
          <cell r="A184">
            <v>35</v>
          </cell>
          <cell r="B184" t="str">
            <v>Vivahill Auto Sdn Bhd</v>
          </cell>
          <cell r="C184" t="str">
            <v>North</v>
          </cell>
          <cell r="D184" t="str">
            <v>Dealers in North</v>
          </cell>
          <cell r="E184" t="str">
            <v>Best in North</v>
          </cell>
          <cell r="F184" t="str">
            <v>ViVahill.honda</v>
          </cell>
          <cell r="G184" t="str">
            <v>Dealer</v>
          </cell>
          <cell r="H184" t="str">
            <v>05</v>
          </cell>
          <cell r="I184" t="str">
            <v>ViVahill.honda.05Q4.csi.05.060</v>
          </cell>
        </row>
        <row r="185">
          <cell r="A185">
            <v>36</v>
          </cell>
          <cell r="B185" t="str">
            <v>Motoria Sdn Bhd</v>
          </cell>
          <cell r="C185" t="str">
            <v>North</v>
          </cell>
          <cell r="D185" t="str">
            <v>Dealers in North</v>
          </cell>
          <cell r="E185" t="str">
            <v>Best in North</v>
          </cell>
          <cell r="F185" t="str">
            <v>Motoria.honda</v>
          </cell>
          <cell r="G185" t="str">
            <v>Dealer</v>
          </cell>
          <cell r="H185" t="str">
            <v>05</v>
          </cell>
          <cell r="I185" t="str">
            <v>Motoria.honda.05Q4.csi.05.060</v>
          </cell>
        </row>
        <row r="186">
          <cell r="A186">
            <v>37</v>
          </cell>
          <cell r="B186" t="str">
            <v>Formula Venture Sdn Bhd</v>
          </cell>
          <cell r="C186" t="str">
            <v>North</v>
          </cell>
          <cell r="D186" t="str">
            <v>Dealers in North</v>
          </cell>
          <cell r="E186" t="str">
            <v>Best in North</v>
          </cell>
          <cell r="F186" t="str">
            <v>Formula.honda</v>
          </cell>
          <cell r="G186" t="str">
            <v>Dealer</v>
          </cell>
          <cell r="H186" t="str">
            <v>05</v>
          </cell>
          <cell r="I186" t="str">
            <v>Formula.honda.05Q4.csi.05.060</v>
          </cell>
        </row>
        <row r="187">
          <cell r="A187">
            <v>38</v>
          </cell>
          <cell r="B187" t="str">
            <v>Lee Motors Alor Setar (Car Div) Sdn Bhd</v>
          </cell>
          <cell r="C187" t="str">
            <v>North</v>
          </cell>
          <cell r="D187" t="str">
            <v>Dealers in North</v>
          </cell>
          <cell r="E187" t="str">
            <v>Best in North</v>
          </cell>
          <cell r="F187" t="str">
            <v>Leesetar.honda</v>
          </cell>
          <cell r="G187" t="str">
            <v>Dealer</v>
          </cell>
          <cell r="H187" t="str">
            <v>05</v>
          </cell>
          <cell r="I187" t="str">
            <v>Leesetar.honda.05Q4.csi.05.060</v>
          </cell>
        </row>
        <row r="188">
          <cell r="A188">
            <v>39</v>
          </cell>
          <cell r="B188" t="str">
            <v>Lee Motors Alor Star (Car Div) Sdn Bhd</v>
          </cell>
          <cell r="C188" t="str">
            <v>North</v>
          </cell>
          <cell r="D188" t="str">
            <v>Dealers in North</v>
          </cell>
          <cell r="E188" t="str">
            <v>Best in North</v>
          </cell>
          <cell r="F188" t="str">
            <v>Leestar.honda</v>
          </cell>
          <cell r="G188" t="str">
            <v>Dealer</v>
          </cell>
          <cell r="H188" t="str">
            <v>05</v>
          </cell>
          <cell r="I188" t="str">
            <v>Leestar.honda.05Q4.csi.05.060</v>
          </cell>
        </row>
        <row r="189">
          <cell r="A189">
            <v>40</v>
          </cell>
          <cell r="B189" t="str">
            <v>Yooi Cars Sdn Bhd</v>
          </cell>
          <cell r="C189" t="str">
            <v>North</v>
          </cell>
          <cell r="D189" t="str">
            <v>Dealers in North</v>
          </cell>
          <cell r="E189" t="str">
            <v>Best in North</v>
          </cell>
          <cell r="F189" t="str">
            <v>Yooi.honda</v>
          </cell>
          <cell r="G189" t="str">
            <v>Dealer</v>
          </cell>
          <cell r="H189" t="str">
            <v>05</v>
          </cell>
          <cell r="I189" t="str">
            <v>Yooi.honda.05Q4.csi.05.060</v>
          </cell>
        </row>
        <row r="190">
          <cell r="A190">
            <v>41</v>
          </cell>
          <cell r="B190" t="str">
            <v>Ban Hoe Seng Sdn Bhd</v>
          </cell>
          <cell r="C190" t="str">
            <v>North</v>
          </cell>
          <cell r="D190" t="str">
            <v>Dealers in North</v>
          </cell>
          <cell r="E190" t="str">
            <v>Best in North</v>
          </cell>
          <cell r="F190" t="str">
            <v>Banhoe.honda</v>
          </cell>
          <cell r="G190" t="str">
            <v>Dealer</v>
          </cell>
          <cell r="H190" t="str">
            <v>05</v>
          </cell>
          <cell r="I190" t="str">
            <v>Banhoe.honda.05Q4.csi.05.060</v>
          </cell>
        </row>
        <row r="191">
          <cell r="A191">
            <v>42</v>
          </cell>
          <cell r="B191" t="str">
            <v>Sendi Auto Sdn Bhd</v>
          </cell>
          <cell r="C191" t="str">
            <v>North</v>
          </cell>
          <cell r="D191" t="str">
            <v>Dealers in North</v>
          </cell>
          <cell r="E191" t="str">
            <v>Best in North</v>
          </cell>
          <cell r="F191" t="str">
            <v>Sendi.honda</v>
          </cell>
          <cell r="G191" t="str">
            <v>Dealer</v>
          </cell>
          <cell r="H191" t="str">
            <v>05</v>
          </cell>
          <cell r="I191" t="str">
            <v>Sendi.honda.05Q4.csi.05.060</v>
          </cell>
        </row>
        <row r="192">
          <cell r="A192">
            <v>43</v>
          </cell>
          <cell r="B192" t="str">
            <v>Abi Enterprise Sdn Bhd</v>
          </cell>
          <cell r="C192" t="str">
            <v>North</v>
          </cell>
          <cell r="D192" t="str">
            <v>Dealers in North</v>
          </cell>
          <cell r="E192" t="str">
            <v>Best in North</v>
          </cell>
          <cell r="F192" t="str">
            <v>Abienterprise.honda</v>
          </cell>
          <cell r="G192" t="str">
            <v>Dealer</v>
          </cell>
          <cell r="H192" t="str">
            <v>05</v>
          </cell>
          <cell r="I192" t="str">
            <v>Abienterprise.honda.05Q4.csi.05.060</v>
          </cell>
        </row>
        <row r="193">
          <cell r="A193">
            <v>44</v>
          </cell>
          <cell r="B193" t="str">
            <v>Delima Kinta Sdn Bhd</v>
          </cell>
          <cell r="C193" t="str">
            <v>North</v>
          </cell>
          <cell r="D193" t="str">
            <v>Dealers in North</v>
          </cell>
          <cell r="E193" t="str">
            <v>Best in North</v>
          </cell>
          <cell r="F193" t="str">
            <v>Delima.Honda</v>
          </cell>
          <cell r="G193" t="str">
            <v>Dealer</v>
          </cell>
          <cell r="H193" t="str">
            <v>05</v>
          </cell>
          <cell r="I193" t="str">
            <v>Delima.Honda.05Q4.csi.05.060</v>
          </cell>
        </row>
        <row r="194">
          <cell r="A194">
            <v>45</v>
          </cell>
          <cell r="B194" t="str">
            <v>Magna Speed Sdn Bhd</v>
          </cell>
          <cell r="C194" t="str">
            <v>North</v>
          </cell>
          <cell r="D194" t="str">
            <v>Dealers in North</v>
          </cell>
          <cell r="E194" t="str">
            <v>Best in North</v>
          </cell>
          <cell r="F194" t="str">
            <v>Magna.Honda</v>
          </cell>
          <cell r="G194" t="str">
            <v>Dealer</v>
          </cell>
          <cell r="H194" t="str">
            <v>05</v>
          </cell>
          <cell r="I194" t="str">
            <v>Magna.Honda.05Q4.csi.05.060</v>
          </cell>
        </row>
        <row r="195">
          <cell r="A195">
            <v>46</v>
          </cell>
          <cell r="B195" t="str">
            <v>Yong Ming Motor Sdn Bhd</v>
          </cell>
          <cell r="C195" t="str">
            <v>South</v>
          </cell>
          <cell r="D195" t="str">
            <v>Dealers in South</v>
          </cell>
          <cell r="E195" t="str">
            <v>Best in South</v>
          </cell>
          <cell r="F195" t="str">
            <v>Yongming.honda</v>
          </cell>
          <cell r="G195" t="str">
            <v>Dealer</v>
          </cell>
          <cell r="H195" t="str">
            <v>05</v>
          </cell>
          <cell r="I195" t="str">
            <v>Yongming.honda.05Q4.csi.05.060</v>
          </cell>
        </row>
        <row r="196">
          <cell r="A196">
            <v>47</v>
          </cell>
          <cell r="B196" t="str">
            <v>Sri Sutera Auto Sdn Bhd</v>
          </cell>
          <cell r="C196" t="str">
            <v>South</v>
          </cell>
          <cell r="D196" t="str">
            <v>Dealers in South</v>
          </cell>
          <cell r="E196" t="str">
            <v>Best in South</v>
          </cell>
          <cell r="F196" t="str">
            <v>SriSutera.honda</v>
          </cell>
          <cell r="G196" t="str">
            <v>Dealer</v>
          </cell>
          <cell r="H196" t="str">
            <v>05</v>
          </cell>
          <cell r="I196" t="str">
            <v>SriSutera.honda.05Q4.csi.05.060</v>
          </cell>
        </row>
        <row r="197">
          <cell r="A197">
            <v>48</v>
          </cell>
          <cell r="B197" t="str">
            <v>K M Lim Motor Sdn Bhd</v>
          </cell>
          <cell r="C197" t="str">
            <v>South</v>
          </cell>
          <cell r="D197" t="str">
            <v>Dealers in South</v>
          </cell>
          <cell r="E197" t="str">
            <v>Best in South</v>
          </cell>
          <cell r="F197" t="str">
            <v>KMLim.honda</v>
          </cell>
          <cell r="G197" t="str">
            <v>Dealer</v>
          </cell>
          <cell r="H197" t="str">
            <v>05</v>
          </cell>
          <cell r="I197" t="str">
            <v>KMLim.honda.05Q4.csi.05.060</v>
          </cell>
        </row>
        <row r="198">
          <cell r="A198">
            <v>49</v>
          </cell>
          <cell r="B198" t="str">
            <v>Syarikat Motor G S Tay Sdn Bhd</v>
          </cell>
          <cell r="C198" t="str">
            <v>South</v>
          </cell>
          <cell r="D198" t="str">
            <v>Dealers in South</v>
          </cell>
          <cell r="E198" t="str">
            <v>Best in South</v>
          </cell>
          <cell r="F198" t="str">
            <v>Syarikat.honda</v>
          </cell>
          <cell r="G198" t="str">
            <v>Dealer</v>
          </cell>
          <cell r="H198" t="str">
            <v>05</v>
          </cell>
          <cell r="I198" t="str">
            <v>Syarikat.honda.05Q4.csi.05.060</v>
          </cell>
        </row>
        <row r="199">
          <cell r="A199">
            <v>50</v>
          </cell>
          <cell r="B199" t="str">
            <v>Iptimas Motor Sdn Bhd</v>
          </cell>
          <cell r="C199" t="str">
            <v>South</v>
          </cell>
          <cell r="D199" t="str">
            <v>Dealers in South</v>
          </cell>
          <cell r="E199" t="str">
            <v>Best in South</v>
          </cell>
          <cell r="F199" t="str">
            <v>IptImas.honda</v>
          </cell>
          <cell r="G199" t="str">
            <v>Dealer</v>
          </cell>
          <cell r="H199" t="str">
            <v>05</v>
          </cell>
          <cell r="I199" t="str">
            <v>IptImas.honda.05Q4.csi.05.060</v>
          </cell>
        </row>
        <row r="200">
          <cell r="A200">
            <v>51</v>
          </cell>
          <cell r="B200" t="str">
            <v>Haslita Motor Sdn Bhd</v>
          </cell>
          <cell r="C200" t="str">
            <v>South</v>
          </cell>
          <cell r="D200" t="str">
            <v>Dealers in South</v>
          </cell>
          <cell r="E200" t="str">
            <v>Best in South</v>
          </cell>
          <cell r="F200" t="str">
            <v>Haslita.honda</v>
          </cell>
          <cell r="G200" t="str">
            <v>Dealer</v>
          </cell>
          <cell r="H200" t="str">
            <v>05</v>
          </cell>
          <cell r="I200" t="str">
            <v>Haslita.honda.05Q4.csi.05.060</v>
          </cell>
        </row>
        <row r="201">
          <cell r="A201">
            <v>52</v>
          </cell>
          <cell r="B201" t="str">
            <v>Kah Motor Co Sdn Bhd (Mlk)</v>
          </cell>
          <cell r="C201" t="str">
            <v>South</v>
          </cell>
          <cell r="D201" t="str">
            <v>Dealers in South</v>
          </cell>
          <cell r="E201" t="str">
            <v>Best in South</v>
          </cell>
          <cell r="F201" t="str">
            <v>KahMlK.honda</v>
          </cell>
          <cell r="G201" t="str">
            <v>Dealer</v>
          </cell>
          <cell r="H201" t="str">
            <v>05</v>
          </cell>
          <cell r="I201" t="str">
            <v>KahMlK.honda.05Q4.csi.05.060</v>
          </cell>
        </row>
        <row r="202">
          <cell r="A202">
            <v>53</v>
          </cell>
          <cell r="B202" t="str">
            <v>Ban Lee Heng Motor Sdn Bhd</v>
          </cell>
          <cell r="C202" t="str">
            <v>South</v>
          </cell>
          <cell r="D202" t="str">
            <v>Dealers in South</v>
          </cell>
          <cell r="E202" t="str">
            <v>Best in South</v>
          </cell>
          <cell r="F202" t="str">
            <v>Banlee.honda</v>
          </cell>
          <cell r="G202" t="str">
            <v>Dealer</v>
          </cell>
          <cell r="H202" t="str">
            <v>05</v>
          </cell>
          <cell r="I202" t="str">
            <v>Banlee.honda.05Q4.csi.05.060</v>
          </cell>
        </row>
        <row r="203">
          <cell r="A203">
            <v>54</v>
          </cell>
          <cell r="B203" t="str">
            <v>Wanija Classic (M) Sdn Bhd</v>
          </cell>
          <cell r="C203" t="str">
            <v>South</v>
          </cell>
          <cell r="D203" t="str">
            <v>Dealers in South</v>
          </cell>
          <cell r="E203" t="str">
            <v>Best in South</v>
          </cell>
          <cell r="F203" t="str">
            <v>Wanja.honda</v>
          </cell>
          <cell r="G203" t="str">
            <v>Dealer</v>
          </cell>
          <cell r="H203" t="str">
            <v>05</v>
          </cell>
          <cell r="I203" t="str">
            <v>Wanja.honda.05Q4.csi.05.060</v>
          </cell>
        </row>
        <row r="204">
          <cell r="A204">
            <v>55</v>
          </cell>
          <cell r="B204" t="str">
            <v>Chuan Thye Motor Sdn Bhd</v>
          </cell>
          <cell r="C204" t="str">
            <v>East Coast</v>
          </cell>
          <cell r="D204" t="str">
            <v>Dealers in East Coast</v>
          </cell>
          <cell r="E204" t="str">
            <v>Best in East Coast</v>
          </cell>
          <cell r="F204" t="str">
            <v>Chuanthye.honda</v>
          </cell>
          <cell r="G204" t="str">
            <v>Dealer</v>
          </cell>
          <cell r="H204" t="str">
            <v>05</v>
          </cell>
          <cell r="I204" t="str">
            <v>Chuanthye.honda.05Q4.csi.05.060</v>
          </cell>
        </row>
        <row r="205">
          <cell r="A205">
            <v>56</v>
          </cell>
          <cell r="B205" t="str">
            <v>Hon Hin Auto Credit Sdn Bhd</v>
          </cell>
          <cell r="C205" t="str">
            <v>East Coast</v>
          </cell>
          <cell r="D205" t="str">
            <v>Dealers in East Coast</v>
          </cell>
          <cell r="E205" t="str">
            <v>Best in East Coast</v>
          </cell>
          <cell r="F205" t="str">
            <v>HonHin.honda</v>
          </cell>
          <cell r="G205" t="str">
            <v>Dealer</v>
          </cell>
          <cell r="H205" t="str">
            <v>05</v>
          </cell>
          <cell r="I205" t="str">
            <v>HonHin.honda.05Q4.csi.05.060</v>
          </cell>
        </row>
        <row r="206">
          <cell r="A206">
            <v>57</v>
          </cell>
          <cell r="B206" t="str">
            <v>Ban Chu Bee Sdn Bhd</v>
          </cell>
          <cell r="C206" t="str">
            <v>East Coast</v>
          </cell>
          <cell r="D206" t="str">
            <v>Dealers in East Coast</v>
          </cell>
          <cell r="E206" t="str">
            <v>Best in East Coast</v>
          </cell>
          <cell r="F206" t="str">
            <v>Banchu.honda</v>
          </cell>
          <cell r="G206" t="str">
            <v>Dealer</v>
          </cell>
          <cell r="H206" t="str">
            <v>05</v>
          </cell>
          <cell r="I206" t="str">
            <v>Banchu.honda.05Q4.csi.05.060</v>
          </cell>
        </row>
        <row r="207">
          <cell r="A207">
            <v>58</v>
          </cell>
          <cell r="B207" t="str">
            <v>Sykt Tan Eng Ann Sdn Bhd</v>
          </cell>
          <cell r="C207" t="str">
            <v>East Coast</v>
          </cell>
          <cell r="D207" t="str">
            <v>Dealers in East Coast</v>
          </cell>
          <cell r="E207" t="str">
            <v>Best in East Coast</v>
          </cell>
          <cell r="F207" t="str">
            <v>Sykttaneng.honda</v>
          </cell>
          <cell r="G207" t="str">
            <v>Dealer</v>
          </cell>
          <cell r="H207" t="str">
            <v>05</v>
          </cell>
          <cell r="I207" t="str">
            <v>Sykttaneng.honda.05Q4.csi.05.060</v>
          </cell>
        </row>
        <row r="208">
          <cell r="A208">
            <v>59</v>
          </cell>
          <cell r="B208" t="str">
            <v>Jimisar Corporation Sdn Bhd</v>
          </cell>
          <cell r="C208" t="str">
            <v>East Malaysia</v>
          </cell>
          <cell r="D208" t="str">
            <v>Dealers in East Malaysia</v>
          </cell>
          <cell r="E208" t="str">
            <v>Best in East Malaysia</v>
          </cell>
          <cell r="F208" t="str">
            <v>Jimisar.honda</v>
          </cell>
          <cell r="G208" t="str">
            <v>Dealer</v>
          </cell>
          <cell r="H208" t="str">
            <v>05</v>
          </cell>
          <cell r="I208" t="str">
            <v>Jimisar.honda.05Q4.csi.05.060</v>
          </cell>
        </row>
        <row r="209">
          <cell r="A209">
            <v>60</v>
          </cell>
          <cell r="B209" t="str">
            <v>Boon Siew (Borneo) Sdn Bhd Jln Tuaran</v>
          </cell>
          <cell r="C209" t="str">
            <v>East Malaysia</v>
          </cell>
          <cell r="D209" t="str">
            <v>Dealers in East Malaysia</v>
          </cell>
          <cell r="E209" t="str">
            <v>Best in East Malaysia</v>
          </cell>
          <cell r="F209" t="str">
            <v>Boonsiew.honda</v>
          </cell>
          <cell r="G209" t="str">
            <v>Dealer</v>
          </cell>
          <cell r="H209" t="str">
            <v>05</v>
          </cell>
          <cell r="I209" t="str">
            <v>Boonsiew.honda.05Q4.csi.05.060</v>
          </cell>
        </row>
        <row r="210">
          <cell r="A210">
            <v>61</v>
          </cell>
          <cell r="B210" t="str">
            <v>Premier Motor</v>
          </cell>
          <cell r="C210" t="str">
            <v>East Malaysia</v>
          </cell>
          <cell r="D210" t="str">
            <v>Dealers in East Malaysia</v>
          </cell>
          <cell r="E210" t="str">
            <v>Best in East Malaysia</v>
          </cell>
          <cell r="F210" t="str">
            <v>Premier.honda</v>
          </cell>
          <cell r="G210" t="str">
            <v>Dealer</v>
          </cell>
          <cell r="H210" t="str">
            <v>05</v>
          </cell>
          <cell r="I210" t="str">
            <v>Premier.honda.05Q4.csi.05.060</v>
          </cell>
        </row>
        <row r="211">
          <cell r="A211">
            <v>62</v>
          </cell>
          <cell r="B211" t="str">
            <v>Heng Ho Hing Co Sdn Bhd</v>
          </cell>
          <cell r="C211" t="str">
            <v>East Malaysia</v>
          </cell>
          <cell r="D211" t="str">
            <v>Dealers in East Malaysia</v>
          </cell>
          <cell r="E211" t="str">
            <v>Best in East Malaysia</v>
          </cell>
          <cell r="F211" t="str">
            <v>HengHo.honda</v>
          </cell>
          <cell r="G211" t="str">
            <v>Dealer</v>
          </cell>
          <cell r="H211" t="str">
            <v>05</v>
          </cell>
          <cell r="I211" t="str">
            <v>HengHo.honda.05Q4.csi.05.060</v>
          </cell>
        </row>
        <row r="215">
          <cell r="A215" t="str">
            <v>Philippines</v>
          </cell>
          <cell r="B215" t="str">
            <v>UniqueName</v>
          </cell>
          <cell r="C215" t="str">
            <v>Comparison segment</v>
          </cell>
          <cell r="D215" t="str">
            <v>Ranked Type</v>
          </cell>
          <cell r="G215" t="str">
            <v>Report Type</v>
          </cell>
          <cell r="H215" t="str">
            <v>Code</v>
          </cell>
          <cell r="I215" t="str">
            <v>Filename</v>
          </cell>
        </row>
        <row r="216">
          <cell r="A216">
            <v>1</v>
          </cell>
          <cell r="B216" t="str">
            <v>Study Total</v>
          </cell>
          <cell r="C216" t="str">
            <v>Study Total</v>
          </cell>
          <cell r="E216" t="str">
            <v>Best Dealer</v>
          </cell>
          <cell r="F216" t="str">
            <v>Study Total.honda</v>
          </cell>
          <cell r="G216" t="str">
            <v>Study Total</v>
          </cell>
          <cell r="H216" t="str">
            <v>01</v>
          </cell>
          <cell r="I216" t="str">
            <v>Study Total.honda.05Q4.csi.01.063</v>
          </cell>
        </row>
        <row r="217">
          <cell r="A217">
            <v>2</v>
          </cell>
          <cell r="B217" t="str">
            <v>Jazz</v>
          </cell>
          <cell r="C217" t="str">
            <v>Study Total</v>
          </cell>
          <cell r="D217" t="str">
            <v>Vehicle Type</v>
          </cell>
          <cell r="E217" t="str">
            <v>Best In Models</v>
          </cell>
          <cell r="F217" t="str">
            <v>Jazz.honda</v>
          </cell>
          <cell r="G217" t="str">
            <v>Model</v>
          </cell>
          <cell r="H217" t="str">
            <v>04</v>
          </cell>
          <cell r="I217" t="str">
            <v>Jazz.honda.05Q4.csi.04.063</v>
          </cell>
        </row>
        <row r="218">
          <cell r="A218">
            <v>3</v>
          </cell>
          <cell r="B218" t="str">
            <v>City</v>
          </cell>
          <cell r="C218" t="str">
            <v>Study Total</v>
          </cell>
          <cell r="D218" t="str">
            <v>Vehicle Type</v>
          </cell>
          <cell r="E218" t="str">
            <v>Best In Models</v>
          </cell>
          <cell r="F218" t="str">
            <v>City.honda</v>
          </cell>
          <cell r="G218" t="str">
            <v>Model</v>
          </cell>
          <cell r="H218" t="str">
            <v>04</v>
          </cell>
          <cell r="I218" t="str">
            <v>City.honda.05Q4.csi.04.063</v>
          </cell>
        </row>
        <row r="219">
          <cell r="A219">
            <v>4</v>
          </cell>
          <cell r="B219" t="str">
            <v>Civic</v>
          </cell>
          <cell r="C219" t="str">
            <v>Study Total</v>
          </cell>
          <cell r="D219" t="str">
            <v>Vehicle Type</v>
          </cell>
          <cell r="E219" t="str">
            <v>Best In Models</v>
          </cell>
          <cell r="F219" t="str">
            <v>Civic.honda</v>
          </cell>
          <cell r="G219" t="str">
            <v>Model</v>
          </cell>
          <cell r="H219" t="str">
            <v>04</v>
          </cell>
          <cell r="I219" t="str">
            <v>Civic.honda.05Q4.csi.04.063</v>
          </cell>
        </row>
        <row r="220">
          <cell r="A220">
            <v>5</v>
          </cell>
          <cell r="B220" t="str">
            <v>Accord</v>
          </cell>
          <cell r="C220" t="str">
            <v>Study Total</v>
          </cell>
          <cell r="D220" t="str">
            <v>Vehicle Type</v>
          </cell>
          <cell r="E220" t="str">
            <v>Best In Models</v>
          </cell>
          <cell r="F220" t="str">
            <v>Accord.honda</v>
          </cell>
          <cell r="G220" t="str">
            <v>Model</v>
          </cell>
          <cell r="H220" t="str">
            <v>04</v>
          </cell>
          <cell r="I220" t="str">
            <v>Accord.honda.05Q4.csi.04.063</v>
          </cell>
        </row>
        <row r="221">
          <cell r="A221">
            <v>6</v>
          </cell>
          <cell r="B221" t="str">
            <v>CR-V</v>
          </cell>
          <cell r="C221" t="str">
            <v>Study Total</v>
          </cell>
          <cell r="D221" t="str">
            <v>Vehicle Type</v>
          </cell>
          <cell r="E221" t="str">
            <v>Best In Models</v>
          </cell>
          <cell r="F221" t="str">
            <v>CR-V.honda</v>
          </cell>
          <cell r="G221" t="str">
            <v>Model</v>
          </cell>
          <cell r="H221" t="str">
            <v>04</v>
          </cell>
          <cell r="I221" t="str">
            <v>CR-V.honda.05Q4.csi.04.063</v>
          </cell>
        </row>
        <row r="222">
          <cell r="A222">
            <v>7</v>
          </cell>
          <cell r="B222" t="str">
            <v>Manila</v>
          </cell>
          <cell r="C222" t="str">
            <v>Study Total</v>
          </cell>
          <cell r="D222" t="str">
            <v>State</v>
          </cell>
          <cell r="E222" t="str">
            <v>Best in Regions</v>
          </cell>
          <cell r="F222" t="str">
            <v>Manila.honda</v>
          </cell>
          <cell r="G222" t="str">
            <v>Region</v>
          </cell>
          <cell r="H222" t="str">
            <v>03</v>
          </cell>
          <cell r="I222" t="str">
            <v>Manila.honda.05Q4.csi.03.063</v>
          </cell>
        </row>
        <row r="223">
          <cell r="A223">
            <v>8</v>
          </cell>
          <cell r="B223" t="str">
            <v>Luzon</v>
          </cell>
          <cell r="C223" t="str">
            <v>Study Total</v>
          </cell>
          <cell r="D223" t="str">
            <v>State</v>
          </cell>
          <cell r="E223" t="str">
            <v>Best in Regions</v>
          </cell>
          <cell r="F223" t="str">
            <v>Luzon.honda</v>
          </cell>
          <cell r="G223" t="str">
            <v>Region</v>
          </cell>
          <cell r="H223" t="str">
            <v>03</v>
          </cell>
          <cell r="I223" t="str">
            <v>Luzon.honda.05Q4.csi.03.063</v>
          </cell>
        </row>
        <row r="224">
          <cell r="A224">
            <v>9</v>
          </cell>
          <cell r="B224" t="str">
            <v>Visayas</v>
          </cell>
          <cell r="C224" t="str">
            <v>Study Total</v>
          </cell>
          <cell r="D224" t="str">
            <v>State</v>
          </cell>
          <cell r="E224" t="str">
            <v>Best in Regions</v>
          </cell>
          <cell r="F224" t="str">
            <v>Visayas.honda</v>
          </cell>
          <cell r="G224" t="str">
            <v>Region</v>
          </cell>
          <cell r="H224" t="str">
            <v>03</v>
          </cell>
          <cell r="I224" t="str">
            <v>Visayas.honda.05Q4.csi.03.063</v>
          </cell>
        </row>
        <row r="225">
          <cell r="A225">
            <v>10</v>
          </cell>
          <cell r="B225" t="str">
            <v>Mindanao</v>
          </cell>
          <cell r="C225" t="str">
            <v>Study Total</v>
          </cell>
          <cell r="D225" t="str">
            <v>State</v>
          </cell>
          <cell r="E225" t="str">
            <v>Best in Regions</v>
          </cell>
          <cell r="F225" t="str">
            <v>Mindanao.honda</v>
          </cell>
          <cell r="G225" t="str">
            <v>Region</v>
          </cell>
          <cell r="H225" t="str">
            <v>03</v>
          </cell>
          <cell r="I225" t="str">
            <v>Mindanao.honda.05Q4.csi.03.063</v>
          </cell>
        </row>
        <row r="226">
          <cell r="A226">
            <v>11</v>
          </cell>
          <cell r="B226" t="str">
            <v>Pasig Honda</v>
          </cell>
          <cell r="C226" t="str">
            <v>Manila</v>
          </cell>
          <cell r="D226" t="str">
            <v>Dealers in Manila</v>
          </cell>
          <cell r="E226" t="str">
            <v>Best in Manila</v>
          </cell>
          <cell r="F226" t="str">
            <v>Pasig.honda</v>
          </cell>
          <cell r="G226" t="str">
            <v>Dealer</v>
          </cell>
          <cell r="H226" t="str">
            <v>05</v>
          </cell>
          <cell r="I226" t="str">
            <v>Pasig.honda.05Q4.csi.05.063</v>
          </cell>
        </row>
        <row r="227">
          <cell r="A227">
            <v>12</v>
          </cell>
          <cell r="B227" t="str">
            <v>Shaw Honda</v>
          </cell>
          <cell r="C227" t="str">
            <v>Manila</v>
          </cell>
          <cell r="D227" t="str">
            <v>Dealers in Manila</v>
          </cell>
          <cell r="E227" t="str">
            <v>Best in Manila</v>
          </cell>
          <cell r="F227" t="str">
            <v>Shaw.honda</v>
          </cell>
          <cell r="G227" t="str">
            <v>Dealer</v>
          </cell>
          <cell r="H227" t="str">
            <v>05</v>
          </cell>
          <cell r="I227" t="str">
            <v>Shaw.honda.05Q4.csi.05.063</v>
          </cell>
        </row>
        <row r="228">
          <cell r="A228">
            <v>13</v>
          </cell>
          <cell r="B228" t="str">
            <v>Makati Honda</v>
          </cell>
          <cell r="C228" t="str">
            <v>Manila</v>
          </cell>
          <cell r="D228" t="str">
            <v>Dealers in Manila</v>
          </cell>
          <cell r="E228" t="str">
            <v>Best in Manila</v>
          </cell>
          <cell r="F228" t="str">
            <v>Makati.honda</v>
          </cell>
          <cell r="G228" t="str">
            <v>Dealer</v>
          </cell>
          <cell r="H228" t="str">
            <v>05</v>
          </cell>
          <cell r="I228" t="str">
            <v>Makati.honda.05Q4.csi.05.063</v>
          </cell>
        </row>
        <row r="229">
          <cell r="A229">
            <v>14</v>
          </cell>
          <cell r="B229" t="str">
            <v>Alabang Honda</v>
          </cell>
          <cell r="C229" t="str">
            <v>Manila</v>
          </cell>
          <cell r="D229" t="str">
            <v>Dealers in Manila</v>
          </cell>
          <cell r="E229" t="str">
            <v>Best in Manila</v>
          </cell>
          <cell r="F229" t="str">
            <v>AlAbAng.hondA</v>
          </cell>
          <cell r="G229" t="str">
            <v>Dealer</v>
          </cell>
          <cell r="H229" t="str">
            <v>05</v>
          </cell>
          <cell r="I229" t="str">
            <v>AlAbAng.hondA.05Q4.csi.05.063</v>
          </cell>
        </row>
        <row r="230">
          <cell r="A230">
            <v>15</v>
          </cell>
          <cell r="B230" t="str">
            <v>Marikina Honda</v>
          </cell>
          <cell r="C230" t="str">
            <v>Manila</v>
          </cell>
          <cell r="D230" t="str">
            <v>Dealers in Manila</v>
          </cell>
          <cell r="E230" t="str">
            <v>Best in Manila</v>
          </cell>
          <cell r="F230" t="str">
            <v>Marikina.honda</v>
          </cell>
          <cell r="G230" t="str">
            <v>Dealer</v>
          </cell>
          <cell r="H230" t="str">
            <v>05</v>
          </cell>
          <cell r="I230" t="str">
            <v>Marikina.honda.05Q4.csi.05.063</v>
          </cell>
        </row>
        <row r="231">
          <cell r="A231">
            <v>16</v>
          </cell>
          <cell r="B231" t="str">
            <v>Quezon City Honda</v>
          </cell>
          <cell r="C231" t="str">
            <v>Manila</v>
          </cell>
          <cell r="D231" t="str">
            <v>Dealers in Manila</v>
          </cell>
          <cell r="E231" t="str">
            <v>Best in Manila</v>
          </cell>
          <cell r="F231" t="str">
            <v>Quezon.honda</v>
          </cell>
          <cell r="G231" t="str">
            <v>Dealer</v>
          </cell>
          <cell r="H231" t="str">
            <v>05</v>
          </cell>
          <cell r="I231" t="str">
            <v>Quezon.honda.05Q4.csi.05.063</v>
          </cell>
        </row>
        <row r="232">
          <cell r="A232">
            <v>17</v>
          </cell>
          <cell r="B232" t="str">
            <v>Manila Honda</v>
          </cell>
          <cell r="C232" t="str">
            <v>Manila</v>
          </cell>
          <cell r="D232" t="str">
            <v>Dealers in Manila</v>
          </cell>
          <cell r="E232" t="str">
            <v>Best in Manila</v>
          </cell>
          <cell r="F232" t="str">
            <v>Manila.honda</v>
          </cell>
          <cell r="G232" t="str">
            <v>Dealer</v>
          </cell>
          <cell r="H232" t="str">
            <v>05</v>
          </cell>
          <cell r="I232" t="str">
            <v>Manila.honda.05Q4.csi.05.063</v>
          </cell>
        </row>
        <row r="233">
          <cell r="A233">
            <v>18</v>
          </cell>
          <cell r="B233" t="str">
            <v>Caloocan Honda</v>
          </cell>
          <cell r="C233" t="str">
            <v>Manila</v>
          </cell>
          <cell r="D233" t="str">
            <v>Dealers in Manila</v>
          </cell>
          <cell r="E233" t="str">
            <v>Best in Manila</v>
          </cell>
          <cell r="F233" t="str">
            <v>CalooCan.honda</v>
          </cell>
          <cell r="G233" t="str">
            <v>Dealer</v>
          </cell>
          <cell r="H233" t="str">
            <v>05</v>
          </cell>
          <cell r="I233" t="str">
            <v>CalooCan.honda.05Q4.csi.05.063</v>
          </cell>
        </row>
        <row r="234">
          <cell r="A234">
            <v>19</v>
          </cell>
          <cell r="B234" t="str">
            <v>Fairview Honda</v>
          </cell>
          <cell r="C234" t="str">
            <v>Manila</v>
          </cell>
          <cell r="D234" t="str">
            <v>Dealers in Manila</v>
          </cell>
          <cell r="E234" t="str">
            <v>Best in Manila</v>
          </cell>
          <cell r="F234" t="str">
            <v>Fairview.honda</v>
          </cell>
          <cell r="G234" t="str">
            <v>Dealer</v>
          </cell>
          <cell r="H234" t="str">
            <v>05</v>
          </cell>
          <cell r="I234" t="str">
            <v>Fairview.honda.05Q4.csi.05.063</v>
          </cell>
        </row>
        <row r="235">
          <cell r="A235">
            <v>20</v>
          </cell>
          <cell r="B235" t="str">
            <v>Tarlac Honda</v>
          </cell>
          <cell r="C235" t="str">
            <v>Luzon</v>
          </cell>
          <cell r="D235" t="str">
            <v>Dealers in Luzon</v>
          </cell>
          <cell r="E235" t="str">
            <v>Best in Luzon</v>
          </cell>
          <cell r="F235" t="str">
            <v>Tarlac.honda</v>
          </cell>
          <cell r="G235" t="str">
            <v>Dealer</v>
          </cell>
          <cell r="H235" t="str">
            <v>05</v>
          </cell>
          <cell r="I235" t="str">
            <v>Tarlac.honda.05Q4.csi.05.063</v>
          </cell>
        </row>
        <row r="236">
          <cell r="A236">
            <v>21</v>
          </cell>
          <cell r="B236" t="str">
            <v>Pangasinan Honda</v>
          </cell>
          <cell r="C236" t="str">
            <v>Luzon</v>
          </cell>
          <cell r="D236" t="str">
            <v>Dealers in Luzon</v>
          </cell>
          <cell r="E236" t="str">
            <v>Best in Luzon</v>
          </cell>
          <cell r="F236" t="str">
            <v>Pangasinan.honda</v>
          </cell>
          <cell r="G236" t="str">
            <v>Dealer</v>
          </cell>
          <cell r="H236" t="str">
            <v>05</v>
          </cell>
          <cell r="I236" t="str">
            <v>Pangasinan.honda.05Q4.csi.05.063</v>
          </cell>
        </row>
        <row r="237">
          <cell r="A237">
            <v>22</v>
          </cell>
          <cell r="B237" t="str">
            <v>Pampanga Honda</v>
          </cell>
          <cell r="C237" t="str">
            <v>Luzon</v>
          </cell>
          <cell r="D237" t="str">
            <v>Dealers in Luzon</v>
          </cell>
          <cell r="E237" t="str">
            <v>Best in Luzon</v>
          </cell>
          <cell r="F237" t="str">
            <v>PamPanga.honda</v>
          </cell>
          <cell r="G237" t="str">
            <v>Dealer</v>
          </cell>
          <cell r="H237" t="str">
            <v>05</v>
          </cell>
          <cell r="I237" t="str">
            <v>PamPanga.honda.05Q4.csi.05.063</v>
          </cell>
        </row>
        <row r="238">
          <cell r="A238">
            <v>23</v>
          </cell>
          <cell r="B238" t="str">
            <v>San Pablo Honda</v>
          </cell>
          <cell r="C238" t="str">
            <v>Luzon</v>
          </cell>
          <cell r="D238" t="str">
            <v>Dealers in Luzon</v>
          </cell>
          <cell r="E238" t="str">
            <v>Best in Luzon</v>
          </cell>
          <cell r="F238" t="str">
            <v>Sanpablo.honda</v>
          </cell>
          <cell r="G238" t="str">
            <v>Dealer</v>
          </cell>
          <cell r="H238" t="str">
            <v>05</v>
          </cell>
          <cell r="I238" t="str">
            <v>Sanpablo.honda.05Q4.csi.05.063</v>
          </cell>
        </row>
        <row r="239">
          <cell r="A239">
            <v>24</v>
          </cell>
          <cell r="B239" t="str">
            <v>Isabela Honda</v>
          </cell>
          <cell r="C239" t="str">
            <v>Luzon</v>
          </cell>
          <cell r="D239" t="str">
            <v>Dealers in Luzon</v>
          </cell>
          <cell r="E239" t="str">
            <v>Best in Luzon</v>
          </cell>
          <cell r="F239" t="str">
            <v>Isabela.honda</v>
          </cell>
          <cell r="G239" t="str">
            <v>Dealer</v>
          </cell>
          <cell r="H239" t="str">
            <v>05</v>
          </cell>
          <cell r="I239" t="str">
            <v>Isabela.honda.05Q4.csi.05.063</v>
          </cell>
        </row>
        <row r="240">
          <cell r="A240">
            <v>25</v>
          </cell>
          <cell r="B240" t="str">
            <v>Cebu City Honda</v>
          </cell>
          <cell r="C240" t="str">
            <v>Visayas</v>
          </cell>
          <cell r="D240" t="str">
            <v>Dealers in Visayas</v>
          </cell>
          <cell r="E240" t="str">
            <v>Best in Visayas</v>
          </cell>
          <cell r="F240" t="str">
            <v>CebuCity.honda</v>
          </cell>
          <cell r="G240" t="str">
            <v>Dealer</v>
          </cell>
          <cell r="H240" t="str">
            <v>05</v>
          </cell>
          <cell r="I240" t="str">
            <v>CebuCity.honda.05Q4.csi.05.063</v>
          </cell>
        </row>
        <row r="241">
          <cell r="A241">
            <v>26</v>
          </cell>
          <cell r="B241" t="str">
            <v>Negros Occidental Honda</v>
          </cell>
          <cell r="C241" t="str">
            <v>Visayas</v>
          </cell>
          <cell r="D241" t="str">
            <v>Dealers in Visayas</v>
          </cell>
          <cell r="E241" t="str">
            <v>Best in Visayas</v>
          </cell>
          <cell r="F241" t="str">
            <v>Negros.honda</v>
          </cell>
          <cell r="G241" t="str">
            <v>Dealer</v>
          </cell>
          <cell r="H241" t="str">
            <v>05</v>
          </cell>
          <cell r="I241" t="str">
            <v>Negros.honda.05Q4.csi.05.063</v>
          </cell>
        </row>
        <row r="242">
          <cell r="A242">
            <v>27</v>
          </cell>
          <cell r="B242" t="str">
            <v>General Santos City Honda</v>
          </cell>
          <cell r="C242" t="str">
            <v>Mindanao</v>
          </cell>
          <cell r="D242" t="str">
            <v>Dealers in Mindanao</v>
          </cell>
          <cell r="E242" t="str">
            <v>Best in Mindanao</v>
          </cell>
          <cell r="F242" t="str">
            <v>Generalsantos.honda</v>
          </cell>
          <cell r="G242" t="str">
            <v>Dealer</v>
          </cell>
          <cell r="H242" t="str">
            <v>05</v>
          </cell>
          <cell r="I242" t="str">
            <v>Generalsantos.honda.05Q4.csi.05.063</v>
          </cell>
        </row>
        <row r="243">
          <cell r="A243">
            <v>28</v>
          </cell>
          <cell r="B243" t="str">
            <v>Davao City Honda</v>
          </cell>
          <cell r="C243" t="str">
            <v>Mindanao</v>
          </cell>
          <cell r="D243" t="str">
            <v>Dealers in Mindanao</v>
          </cell>
          <cell r="E243" t="str">
            <v>Best in Mindanao</v>
          </cell>
          <cell r="F243" t="str">
            <v>Davaocity.honda</v>
          </cell>
          <cell r="G243" t="str">
            <v>Dealer</v>
          </cell>
          <cell r="H243" t="str">
            <v>05</v>
          </cell>
          <cell r="I243" t="str">
            <v>Davaocity.honda.05Q4.csi.05.063</v>
          </cell>
        </row>
        <row r="244">
          <cell r="A244">
            <v>29</v>
          </cell>
          <cell r="B244" t="str">
            <v>Cagayan de Oro City Honda</v>
          </cell>
          <cell r="C244" t="str">
            <v>Mindanao</v>
          </cell>
          <cell r="D244" t="str">
            <v>Dealers in Mindanao</v>
          </cell>
          <cell r="E244" t="str">
            <v>Best in Mindanao</v>
          </cell>
          <cell r="F244" t="str">
            <v>Cagayan.honda</v>
          </cell>
          <cell r="G244" t="str">
            <v>Dealer</v>
          </cell>
          <cell r="H244" t="str">
            <v>05</v>
          </cell>
          <cell r="I244" t="str">
            <v>Cagayan.honda.05Q4.csi.05.063</v>
          </cell>
        </row>
        <row r="247">
          <cell r="A247" t="str">
            <v>India</v>
          </cell>
          <cell r="B247" t="str">
            <v>UniqueName</v>
          </cell>
          <cell r="C247" t="str">
            <v>Comparison segment</v>
          </cell>
          <cell r="D247" t="str">
            <v>Ranked Type</v>
          </cell>
          <cell r="G247" t="str">
            <v>Report Type</v>
          </cell>
          <cell r="H247" t="str">
            <v>Code</v>
          </cell>
          <cell r="I247" t="str">
            <v>Filename</v>
          </cell>
        </row>
        <row r="248">
          <cell r="A248">
            <v>1</v>
          </cell>
          <cell r="B248" t="str">
            <v>Study Total</v>
          </cell>
          <cell r="C248" t="str">
            <v>Study Total</v>
          </cell>
          <cell r="E248" t="str">
            <v>Best Dealer</v>
          </cell>
          <cell r="F248" t="str">
            <v>Study Total.honda</v>
          </cell>
          <cell r="G248" t="str">
            <v>Study Total</v>
          </cell>
          <cell r="H248" t="str">
            <v>01</v>
          </cell>
          <cell r="I248" t="str">
            <v>Study Total.honda.05Q4.csi.01.091</v>
          </cell>
        </row>
        <row r="249">
          <cell r="A249">
            <v>2</v>
          </cell>
          <cell r="B249" t="str">
            <v>City</v>
          </cell>
          <cell r="C249" t="str">
            <v>Study Total</v>
          </cell>
          <cell r="D249" t="str">
            <v>Vehicle Type</v>
          </cell>
          <cell r="E249" t="str">
            <v>Best In Models</v>
          </cell>
          <cell r="F249" t="str">
            <v>City.honda</v>
          </cell>
          <cell r="G249" t="str">
            <v>Model</v>
          </cell>
          <cell r="H249" t="str">
            <v>04</v>
          </cell>
          <cell r="I249" t="str">
            <v>City.honda.05Q4.csi.04.091</v>
          </cell>
        </row>
        <row r="250">
          <cell r="A250">
            <v>3</v>
          </cell>
          <cell r="B250" t="str">
            <v>Accord</v>
          </cell>
          <cell r="C250" t="str">
            <v>Study Total</v>
          </cell>
          <cell r="D250" t="str">
            <v>Vehicle Type</v>
          </cell>
          <cell r="E250" t="str">
            <v>Best In Models</v>
          </cell>
          <cell r="F250" t="str">
            <v>Accord.honda</v>
          </cell>
          <cell r="G250" t="str">
            <v>Model</v>
          </cell>
          <cell r="H250" t="str">
            <v>04</v>
          </cell>
          <cell r="I250" t="str">
            <v>Accord.honda.05Q4.csi.04.091</v>
          </cell>
        </row>
        <row r="251">
          <cell r="A251">
            <v>4</v>
          </cell>
          <cell r="B251" t="str">
            <v>CR-V</v>
          </cell>
          <cell r="C251" t="str">
            <v>Study Total</v>
          </cell>
          <cell r="D251" t="str">
            <v>Vehicle Type</v>
          </cell>
          <cell r="E251" t="str">
            <v>Best In Models</v>
          </cell>
          <cell r="F251" t="str">
            <v>CR-V.honda</v>
          </cell>
          <cell r="G251" t="str">
            <v>Model</v>
          </cell>
          <cell r="H251" t="str">
            <v>04</v>
          </cell>
          <cell r="I251" t="str">
            <v>CR-V.honda.05Q4.csi.04.091</v>
          </cell>
        </row>
        <row r="252">
          <cell r="A252">
            <v>5</v>
          </cell>
          <cell r="B252" t="str">
            <v>North</v>
          </cell>
          <cell r="C252" t="str">
            <v>Study Total</v>
          </cell>
          <cell r="D252" t="str">
            <v>State</v>
          </cell>
          <cell r="E252" t="str">
            <v>Best in Regions</v>
          </cell>
          <cell r="F252" t="str">
            <v>North.honda</v>
          </cell>
          <cell r="G252" t="str">
            <v>Region</v>
          </cell>
          <cell r="H252" t="str">
            <v>03</v>
          </cell>
          <cell r="I252" t="str">
            <v>North.honda.05Q4.csi.03.091</v>
          </cell>
        </row>
        <row r="253">
          <cell r="A253">
            <v>6</v>
          </cell>
          <cell r="B253" t="str">
            <v>East</v>
          </cell>
          <cell r="C253" t="str">
            <v>Study Total</v>
          </cell>
          <cell r="D253" t="str">
            <v>State</v>
          </cell>
          <cell r="E253" t="str">
            <v>Best in Regions</v>
          </cell>
          <cell r="F253" t="str">
            <v>East.honda</v>
          </cell>
          <cell r="G253" t="str">
            <v>Region</v>
          </cell>
          <cell r="H253" t="str">
            <v>03</v>
          </cell>
          <cell r="I253" t="str">
            <v>East.honda.05Q4.csi.03.091</v>
          </cell>
        </row>
        <row r="254">
          <cell r="A254">
            <v>7</v>
          </cell>
          <cell r="B254" t="str">
            <v>West</v>
          </cell>
          <cell r="C254" t="str">
            <v>Study Total</v>
          </cell>
          <cell r="D254" t="str">
            <v>State</v>
          </cell>
          <cell r="E254" t="str">
            <v>Best in Regions</v>
          </cell>
          <cell r="F254" t="str">
            <v>West.honda</v>
          </cell>
          <cell r="G254" t="str">
            <v>Region</v>
          </cell>
          <cell r="H254" t="str">
            <v>03</v>
          </cell>
          <cell r="I254" t="str">
            <v>West.honda.05Q4.csi.03.091</v>
          </cell>
        </row>
        <row r="255">
          <cell r="A255">
            <v>8</v>
          </cell>
          <cell r="B255" t="str">
            <v>South</v>
          </cell>
          <cell r="C255" t="str">
            <v>Study Total</v>
          </cell>
          <cell r="D255" t="str">
            <v>State</v>
          </cell>
          <cell r="E255" t="str">
            <v>Best in Regions</v>
          </cell>
          <cell r="F255" t="str">
            <v>South.honda</v>
          </cell>
          <cell r="G255" t="str">
            <v>Region</v>
          </cell>
          <cell r="H255" t="str">
            <v>03</v>
          </cell>
          <cell r="I255" t="str">
            <v>South.honda.05Q4.csi.03.091</v>
          </cell>
        </row>
        <row r="256">
          <cell r="A256">
            <v>9</v>
          </cell>
          <cell r="B256" t="str">
            <v>Prestige Honda - Chandigarh</v>
          </cell>
          <cell r="C256" t="str">
            <v>North</v>
          </cell>
          <cell r="D256" t="str">
            <v>Dealers in North</v>
          </cell>
          <cell r="E256" t="str">
            <v>Best in North</v>
          </cell>
          <cell r="F256" t="str">
            <v>Prestige Honda - Chandigarh</v>
          </cell>
          <cell r="G256" t="str">
            <v>Dealer</v>
          </cell>
          <cell r="H256" t="str">
            <v>05</v>
          </cell>
          <cell r="I256" t="str">
            <v>Prestige Honda - Chandigarh.05Q4.csi.05.091</v>
          </cell>
        </row>
        <row r="257">
          <cell r="A257">
            <v>10</v>
          </cell>
          <cell r="B257" t="str">
            <v>Ring Road Honda - Delhi</v>
          </cell>
          <cell r="C257" t="str">
            <v>North</v>
          </cell>
          <cell r="D257" t="str">
            <v>Dealers in North</v>
          </cell>
          <cell r="E257" t="str">
            <v>Best in North</v>
          </cell>
          <cell r="F257" t="str">
            <v>Ring Road Honda - Delhi</v>
          </cell>
          <cell r="G257" t="str">
            <v>Dealer</v>
          </cell>
          <cell r="H257" t="str">
            <v>05</v>
          </cell>
          <cell r="I257" t="str">
            <v>Ring Road Honda - Delhi.05Q4.csi.05.091</v>
          </cell>
        </row>
        <row r="258">
          <cell r="A258">
            <v>11</v>
          </cell>
          <cell r="B258" t="str">
            <v>Prestige Honda - Ludhiana</v>
          </cell>
          <cell r="C258" t="str">
            <v>North</v>
          </cell>
          <cell r="D258" t="str">
            <v>Dealers in North</v>
          </cell>
          <cell r="E258" t="str">
            <v>Best in North</v>
          </cell>
          <cell r="F258" t="str">
            <v>Prestige Honda - Ludhiana</v>
          </cell>
          <cell r="G258" t="str">
            <v>Dealer</v>
          </cell>
          <cell r="H258" t="str">
            <v>05</v>
          </cell>
          <cell r="I258" t="str">
            <v>Prestige Honda - Ludhiana.05Q4.csi.05.091</v>
          </cell>
        </row>
        <row r="259">
          <cell r="A259">
            <v>12</v>
          </cell>
          <cell r="B259" t="str">
            <v>Prestige Honda - Jalandhar</v>
          </cell>
          <cell r="C259" t="str">
            <v>North</v>
          </cell>
          <cell r="D259" t="str">
            <v>Dealers in North</v>
          </cell>
          <cell r="E259" t="str">
            <v>Best in North</v>
          </cell>
          <cell r="F259" t="str">
            <v>Prestige Honda - Jalandhar</v>
          </cell>
          <cell r="G259" t="str">
            <v>Dealer</v>
          </cell>
          <cell r="H259" t="str">
            <v>05</v>
          </cell>
          <cell r="I259" t="str">
            <v>Prestige Honda - Jalandhar.05Q4.csi.05.091</v>
          </cell>
        </row>
        <row r="260">
          <cell r="A260">
            <v>13</v>
          </cell>
          <cell r="B260" t="str">
            <v>Pink City Honda - Jaipur</v>
          </cell>
          <cell r="C260" t="str">
            <v>North</v>
          </cell>
          <cell r="D260" t="str">
            <v>Dealers in North</v>
          </cell>
          <cell r="E260" t="str">
            <v>Best in North</v>
          </cell>
          <cell r="F260" t="str">
            <v>Pink City Honda - Jaipur</v>
          </cell>
          <cell r="G260" t="str">
            <v>Dealer</v>
          </cell>
          <cell r="H260" t="str">
            <v>05</v>
          </cell>
          <cell r="I260" t="str">
            <v>Pink City Honda - Jaipur.05Q4.csi.05.091</v>
          </cell>
        </row>
        <row r="261">
          <cell r="A261">
            <v>14</v>
          </cell>
          <cell r="B261" t="str">
            <v>Southend Honda - Delhi</v>
          </cell>
          <cell r="C261" t="str">
            <v>North</v>
          </cell>
          <cell r="D261" t="str">
            <v>Dealers in North</v>
          </cell>
          <cell r="E261" t="str">
            <v>Best in North</v>
          </cell>
          <cell r="F261" t="str">
            <v>Southend Honda - Delhi</v>
          </cell>
          <cell r="G261" t="str">
            <v>Dealer</v>
          </cell>
          <cell r="H261" t="str">
            <v>05</v>
          </cell>
          <cell r="I261" t="str">
            <v>Southend Honda - Delhi.05Q4.csi.05.091</v>
          </cell>
        </row>
        <row r="262">
          <cell r="A262">
            <v>15</v>
          </cell>
          <cell r="B262" t="str">
            <v>Prime Honda - Ghaziabad</v>
          </cell>
          <cell r="C262" t="str">
            <v>North</v>
          </cell>
          <cell r="D262" t="str">
            <v>Dealers in North</v>
          </cell>
          <cell r="E262" t="str">
            <v>Best in North</v>
          </cell>
          <cell r="F262" t="str">
            <v>Prime Honda - Ghaziabad</v>
          </cell>
          <cell r="G262" t="str">
            <v>Dealer</v>
          </cell>
          <cell r="H262" t="str">
            <v>05</v>
          </cell>
          <cell r="I262" t="str">
            <v>Prime Honda - Ghaziabad.05Q4.csi.05.091</v>
          </cell>
        </row>
        <row r="263">
          <cell r="A263">
            <v>16</v>
          </cell>
          <cell r="B263" t="str">
            <v>Fortune Honda - Lucknow</v>
          </cell>
          <cell r="C263" t="str">
            <v>North</v>
          </cell>
          <cell r="D263" t="str">
            <v>Dealers in North</v>
          </cell>
          <cell r="E263" t="str">
            <v>Best in North</v>
          </cell>
          <cell r="F263" t="str">
            <v>Fortune Honda - Lucknow</v>
          </cell>
          <cell r="G263" t="str">
            <v>Dealer</v>
          </cell>
          <cell r="H263" t="str">
            <v>05</v>
          </cell>
          <cell r="I263" t="str">
            <v>Fortune Honda - Lucknow.05Q4.csi.05.091</v>
          </cell>
        </row>
        <row r="264">
          <cell r="A264">
            <v>17</v>
          </cell>
          <cell r="B264" t="str">
            <v>Prestige Honda - Amritsar</v>
          </cell>
          <cell r="C264" t="str">
            <v>North</v>
          </cell>
          <cell r="D264" t="str">
            <v>Dealers in North</v>
          </cell>
          <cell r="E264" t="str">
            <v>Best in North</v>
          </cell>
          <cell r="F264" t="str">
            <v>Prestige Honda - Amritsar</v>
          </cell>
          <cell r="G264" t="str">
            <v>Dealer</v>
          </cell>
          <cell r="H264" t="str">
            <v>05</v>
          </cell>
          <cell r="I264" t="str">
            <v>Prestige Honda - Amritsar.05Q4.csi.05.091</v>
          </cell>
        </row>
        <row r="265">
          <cell r="A265">
            <v>18</v>
          </cell>
          <cell r="B265" t="str">
            <v>Prestige Honda - Patiala</v>
          </cell>
          <cell r="C265" t="str">
            <v>North</v>
          </cell>
          <cell r="D265" t="str">
            <v>Dealers in North</v>
          </cell>
          <cell r="E265" t="str">
            <v>Best in North</v>
          </cell>
          <cell r="F265" t="str">
            <v>Prestige Honda - Patiala</v>
          </cell>
          <cell r="G265" t="str">
            <v>Dealer</v>
          </cell>
          <cell r="H265" t="str">
            <v>05</v>
          </cell>
          <cell r="I265" t="str">
            <v>Prestige Honda - Patiala.05Q4.csi.05.091</v>
          </cell>
        </row>
        <row r="266">
          <cell r="A266">
            <v>19</v>
          </cell>
          <cell r="B266" t="str">
            <v>Prestige Honda - Karnal</v>
          </cell>
          <cell r="C266" t="str">
            <v>North</v>
          </cell>
          <cell r="D266" t="str">
            <v>Dealers in North</v>
          </cell>
          <cell r="E266" t="str">
            <v>Best in North</v>
          </cell>
          <cell r="F266" t="str">
            <v>Prestige Honda - Karnal</v>
          </cell>
          <cell r="G266" t="str">
            <v>Dealer</v>
          </cell>
          <cell r="H266" t="str">
            <v>05</v>
          </cell>
          <cell r="I266" t="str">
            <v>Prestige Honda - Karnal.05Q4.csi.05.091</v>
          </cell>
        </row>
        <row r="267">
          <cell r="A267">
            <v>20</v>
          </cell>
          <cell r="B267" t="str">
            <v>Heritage Honda - Agra</v>
          </cell>
          <cell r="C267" t="str">
            <v>North</v>
          </cell>
          <cell r="D267" t="str">
            <v>Dealers in North</v>
          </cell>
          <cell r="E267" t="str">
            <v>Best in North</v>
          </cell>
          <cell r="F267" t="str">
            <v>Heritage Honda - Agra</v>
          </cell>
          <cell r="G267" t="str">
            <v>Dealer</v>
          </cell>
          <cell r="H267" t="str">
            <v>05</v>
          </cell>
          <cell r="I267" t="str">
            <v>Heritage Honda - Agra.05Q4.csi.05.091</v>
          </cell>
        </row>
        <row r="268">
          <cell r="A268">
            <v>21</v>
          </cell>
          <cell r="B268" t="str">
            <v>Pushp Honda - Kanpur</v>
          </cell>
          <cell r="C268" t="str">
            <v>North</v>
          </cell>
          <cell r="D268" t="str">
            <v>Dealers in North</v>
          </cell>
          <cell r="E268" t="str">
            <v>Best in North</v>
          </cell>
          <cell r="F268" t="str">
            <v>Pushp Honda - Kanpur</v>
          </cell>
          <cell r="G268" t="str">
            <v>Dealer</v>
          </cell>
          <cell r="H268" t="str">
            <v>05</v>
          </cell>
          <cell r="I268" t="str">
            <v>Pushp Honda - Kanpur.05Q4.csi.05.091</v>
          </cell>
        </row>
        <row r="269">
          <cell r="A269">
            <v>22</v>
          </cell>
          <cell r="B269" t="str">
            <v>Ring Road Honda - Gurgaon</v>
          </cell>
          <cell r="C269" t="str">
            <v>North</v>
          </cell>
          <cell r="D269" t="str">
            <v>Dealers in North</v>
          </cell>
          <cell r="E269" t="str">
            <v>Best in North</v>
          </cell>
          <cell r="F269" t="str">
            <v>Ring Road Honda - Gurgaon</v>
          </cell>
          <cell r="G269" t="str">
            <v>Dealer</v>
          </cell>
          <cell r="H269" t="str">
            <v>05</v>
          </cell>
          <cell r="I269" t="str">
            <v>Ring Road Honda - Gurgaon.05Q4.csi.05.091</v>
          </cell>
        </row>
        <row r="270">
          <cell r="A270">
            <v>23</v>
          </cell>
          <cell r="B270" t="str">
            <v>Windsor Honda - Kolkata</v>
          </cell>
          <cell r="C270" t="str">
            <v>East</v>
          </cell>
          <cell r="D270" t="str">
            <v>Dealers in East</v>
          </cell>
          <cell r="E270" t="str">
            <v>Best in East</v>
          </cell>
          <cell r="F270" t="str">
            <v>Windsor Honda - Kolkata</v>
          </cell>
          <cell r="G270" t="str">
            <v>Dealer</v>
          </cell>
          <cell r="H270" t="str">
            <v>05</v>
          </cell>
          <cell r="I270" t="str">
            <v>Windsor Honda - Kolkata.05Q4.csi.05.091</v>
          </cell>
        </row>
        <row r="271">
          <cell r="A271">
            <v>24</v>
          </cell>
          <cell r="B271" t="str">
            <v>Highway Honda - Bhubaneshwar</v>
          </cell>
          <cell r="C271" t="str">
            <v>East</v>
          </cell>
          <cell r="D271" t="str">
            <v>Dealers in East</v>
          </cell>
          <cell r="E271" t="str">
            <v>Best in East</v>
          </cell>
          <cell r="F271" t="str">
            <v>Highway Honda - Bhubaneshwar</v>
          </cell>
          <cell r="G271" t="str">
            <v>Dealer</v>
          </cell>
          <cell r="H271" t="str">
            <v>05</v>
          </cell>
          <cell r="I271" t="str">
            <v>Highway Honda - Bhubaneshwar.05Q4.csi.05.091</v>
          </cell>
        </row>
        <row r="272">
          <cell r="A272">
            <v>25</v>
          </cell>
          <cell r="B272" t="str">
            <v>Shubh Honda - Raipur</v>
          </cell>
          <cell r="C272" t="str">
            <v>West</v>
          </cell>
          <cell r="D272" t="str">
            <v>Dealers in West</v>
          </cell>
          <cell r="E272" t="str">
            <v>Best in West</v>
          </cell>
          <cell r="F272" t="str">
            <v>Shubh Honda - Raipur</v>
          </cell>
          <cell r="G272" t="str">
            <v>Dealer</v>
          </cell>
          <cell r="H272" t="str">
            <v>05</v>
          </cell>
          <cell r="I272" t="str">
            <v>Shubh Honda - Raipur.05Q4.csi.05.091</v>
          </cell>
        </row>
        <row r="273">
          <cell r="A273">
            <v>26</v>
          </cell>
          <cell r="B273" t="str">
            <v>Landmark Honda - Rajkot</v>
          </cell>
          <cell r="C273" t="str">
            <v>West</v>
          </cell>
          <cell r="D273" t="str">
            <v>Dealers in West</v>
          </cell>
          <cell r="E273" t="str">
            <v>Best in West</v>
          </cell>
          <cell r="F273" t="str">
            <v>Landmark Honda - Rajkot</v>
          </cell>
          <cell r="G273" t="str">
            <v>Dealer</v>
          </cell>
          <cell r="H273" t="str">
            <v>05</v>
          </cell>
          <cell r="I273" t="str">
            <v>Landmark Honda - Rajkot.05Q4.csi.05.091</v>
          </cell>
        </row>
        <row r="274">
          <cell r="A274">
            <v>27</v>
          </cell>
          <cell r="B274" t="str">
            <v>Abhikaran Honda - Bhopal</v>
          </cell>
          <cell r="C274" t="str">
            <v>West</v>
          </cell>
          <cell r="D274" t="str">
            <v>Dealers in West</v>
          </cell>
          <cell r="E274" t="str">
            <v>Best in West</v>
          </cell>
          <cell r="F274" t="str">
            <v>Abhikaran Honda - Bhopal</v>
          </cell>
          <cell r="G274" t="str">
            <v>Dealer</v>
          </cell>
          <cell r="H274" t="str">
            <v>05</v>
          </cell>
          <cell r="I274" t="str">
            <v>Abhikaran Honda - Bhopal.05Q4.csi.05.091</v>
          </cell>
        </row>
        <row r="275">
          <cell r="A275">
            <v>28</v>
          </cell>
          <cell r="B275" t="str">
            <v>Rushabh Honda - Nasik</v>
          </cell>
          <cell r="C275" t="str">
            <v>West</v>
          </cell>
          <cell r="D275" t="str">
            <v>Dealers in West</v>
          </cell>
          <cell r="E275" t="str">
            <v>Best in West</v>
          </cell>
          <cell r="F275" t="str">
            <v>Rushabh Honda - Nasik</v>
          </cell>
          <cell r="G275" t="str">
            <v>Dealer</v>
          </cell>
          <cell r="H275" t="str">
            <v>05</v>
          </cell>
          <cell r="I275" t="str">
            <v>Rushabh Honda - Nasik.05Q4.csi.05.091</v>
          </cell>
        </row>
        <row r="276">
          <cell r="A276">
            <v>29</v>
          </cell>
          <cell r="B276" t="str">
            <v>Bhavya Honda - Nagpur</v>
          </cell>
          <cell r="C276" t="str">
            <v>West</v>
          </cell>
          <cell r="D276" t="str">
            <v>Dealers in West</v>
          </cell>
          <cell r="E276" t="str">
            <v>Best in West</v>
          </cell>
          <cell r="F276" t="str">
            <v>Bhavya Honda - Nagpur</v>
          </cell>
          <cell r="G276" t="str">
            <v>Dealer</v>
          </cell>
          <cell r="H276" t="str">
            <v>05</v>
          </cell>
          <cell r="I276" t="str">
            <v>Bhavya Honda - Nagpur.05Q4.csi.05.091</v>
          </cell>
        </row>
        <row r="277">
          <cell r="A277">
            <v>30</v>
          </cell>
          <cell r="B277" t="str">
            <v>Deccan Honda - Aurangabad</v>
          </cell>
          <cell r="C277" t="str">
            <v>West</v>
          </cell>
          <cell r="D277" t="str">
            <v>Dealers in West</v>
          </cell>
          <cell r="E277" t="str">
            <v>Best in West</v>
          </cell>
          <cell r="F277" t="str">
            <v>Deccan Honda - Aurangabad</v>
          </cell>
          <cell r="G277" t="str">
            <v>Dealer</v>
          </cell>
          <cell r="H277" t="str">
            <v>05</v>
          </cell>
          <cell r="I277" t="str">
            <v>Deccan Honda - Aurangabad.05Q4.csi.05.091</v>
          </cell>
        </row>
        <row r="278">
          <cell r="A278">
            <v>31</v>
          </cell>
          <cell r="B278" t="str">
            <v>Abhikaran Honda - Indore</v>
          </cell>
          <cell r="C278" t="str">
            <v>West</v>
          </cell>
          <cell r="D278" t="str">
            <v>Dealers in West</v>
          </cell>
          <cell r="E278" t="str">
            <v>Best in West</v>
          </cell>
          <cell r="F278" t="str">
            <v>Abhikaran Honda - Indore</v>
          </cell>
          <cell r="G278" t="str">
            <v>Dealer</v>
          </cell>
          <cell r="H278" t="str">
            <v>05</v>
          </cell>
          <cell r="I278" t="str">
            <v>Abhikaran Honda - Indore.05Q4.csi.05.091</v>
          </cell>
        </row>
        <row r="279">
          <cell r="A279">
            <v>32</v>
          </cell>
          <cell r="B279" t="str">
            <v>Link Way Honda - Andheri Mumbai</v>
          </cell>
          <cell r="C279" t="str">
            <v>West</v>
          </cell>
          <cell r="D279" t="str">
            <v>Dealers in West</v>
          </cell>
          <cell r="E279" t="str">
            <v>Best in West</v>
          </cell>
          <cell r="F279" t="str">
            <v>Link Way Honda - Andheri Mumbai</v>
          </cell>
          <cell r="G279" t="str">
            <v>Dealer</v>
          </cell>
          <cell r="H279" t="str">
            <v>05</v>
          </cell>
          <cell r="I279" t="str">
            <v>Link Way Honda - Andheri Mumbai.05Q4.csi.05.091</v>
          </cell>
        </row>
        <row r="280">
          <cell r="A280">
            <v>33</v>
          </cell>
          <cell r="B280" t="str">
            <v>Link Way Honda - Goregaon Mumbai</v>
          </cell>
          <cell r="C280" t="str">
            <v>West</v>
          </cell>
          <cell r="D280" t="str">
            <v>Dealers in West</v>
          </cell>
          <cell r="E280" t="str">
            <v>Best in West</v>
          </cell>
          <cell r="F280" t="str">
            <v>Link Way Honda - Goregaon Mumbai</v>
          </cell>
          <cell r="G280" t="str">
            <v>Dealer</v>
          </cell>
          <cell r="H280" t="str">
            <v>05</v>
          </cell>
          <cell r="I280" t="str">
            <v>Link Way Honda - Goregaon Mumbai.05Q4.csi.05.091</v>
          </cell>
        </row>
        <row r="281">
          <cell r="A281">
            <v>34</v>
          </cell>
          <cell r="B281" t="str">
            <v>Ichibaan Honda - Kalina Mumbai</v>
          </cell>
          <cell r="C281" t="str">
            <v>West</v>
          </cell>
          <cell r="D281" t="str">
            <v>Dealers in West</v>
          </cell>
          <cell r="E281" t="str">
            <v>Best in West</v>
          </cell>
          <cell r="F281" t="str">
            <v>Ichibaan Honda - Kalina Mumbai</v>
          </cell>
          <cell r="G281" t="str">
            <v>Dealer</v>
          </cell>
          <cell r="H281" t="str">
            <v>05</v>
          </cell>
          <cell r="I281" t="str">
            <v>Ichibaan Honda - Kalina Mumbai.05Q4.csi.05.091</v>
          </cell>
        </row>
        <row r="282">
          <cell r="A282">
            <v>35</v>
          </cell>
          <cell r="B282" t="str">
            <v>Ichibaan Honda - Worli Mumbai</v>
          </cell>
          <cell r="C282" t="str">
            <v>West</v>
          </cell>
          <cell r="D282" t="str">
            <v>Dealers in West</v>
          </cell>
          <cell r="E282" t="str">
            <v>Best in West</v>
          </cell>
          <cell r="F282" t="str">
            <v>Ichibaan Honda - Worli Mumbai</v>
          </cell>
          <cell r="G282" t="str">
            <v>Dealer</v>
          </cell>
          <cell r="H282" t="str">
            <v>05</v>
          </cell>
          <cell r="I282" t="str">
            <v>Ichibaan Honda - Worli Mumbai.05Q4.csi.05.091</v>
          </cell>
        </row>
        <row r="283">
          <cell r="A283">
            <v>36</v>
          </cell>
          <cell r="B283" t="str">
            <v>Kamdhenu Honda - Vadodara</v>
          </cell>
          <cell r="C283" t="str">
            <v>West</v>
          </cell>
          <cell r="D283" t="str">
            <v>Dealers in West</v>
          </cell>
          <cell r="E283" t="str">
            <v>Best in West</v>
          </cell>
          <cell r="F283" t="str">
            <v>Kamdhenu Honda - Vadodara</v>
          </cell>
          <cell r="G283" t="str">
            <v>Dealer</v>
          </cell>
          <cell r="H283" t="str">
            <v>05</v>
          </cell>
          <cell r="I283" t="str">
            <v>Kamdhenu Honda - Vadodara.05Q4.csi.05.091</v>
          </cell>
        </row>
        <row r="284">
          <cell r="A284">
            <v>37</v>
          </cell>
          <cell r="B284" t="str">
            <v>Deccan Honda - Pune</v>
          </cell>
          <cell r="C284" t="str">
            <v>West</v>
          </cell>
          <cell r="D284" t="str">
            <v>Dealers in West</v>
          </cell>
          <cell r="E284" t="str">
            <v>Best in West</v>
          </cell>
          <cell r="F284" t="str">
            <v>Deccan Honda - Pune</v>
          </cell>
          <cell r="G284" t="str">
            <v>Dealer</v>
          </cell>
          <cell r="H284" t="str">
            <v>05</v>
          </cell>
          <cell r="I284" t="str">
            <v>Deccan Honda - Pune.05Q4.csi.05.091</v>
          </cell>
        </row>
        <row r="285">
          <cell r="A285">
            <v>38</v>
          </cell>
          <cell r="B285" t="str">
            <v>Landmark Honda - Ahmedabad</v>
          </cell>
          <cell r="C285" t="str">
            <v>West</v>
          </cell>
          <cell r="D285" t="str">
            <v>Dealers in West</v>
          </cell>
          <cell r="E285" t="str">
            <v>Best in West</v>
          </cell>
          <cell r="F285" t="str">
            <v>Landmark Honda - Ahmedabad</v>
          </cell>
          <cell r="G285" t="str">
            <v>Dealer</v>
          </cell>
          <cell r="H285" t="str">
            <v>05</v>
          </cell>
          <cell r="I285" t="str">
            <v>Landmark Honda - Ahmedabad.05Q4.csi.05.091</v>
          </cell>
        </row>
        <row r="286">
          <cell r="A286">
            <v>39</v>
          </cell>
          <cell r="B286" t="str">
            <v>Bhavya Honda - Surat</v>
          </cell>
          <cell r="C286" t="str">
            <v>West</v>
          </cell>
          <cell r="D286" t="str">
            <v>Dealers in West</v>
          </cell>
          <cell r="E286" t="str">
            <v>Best in West</v>
          </cell>
          <cell r="F286" t="str">
            <v>Bhavya Honda - Surat</v>
          </cell>
          <cell r="G286" t="str">
            <v>Dealer</v>
          </cell>
          <cell r="H286" t="str">
            <v>05</v>
          </cell>
          <cell r="I286" t="str">
            <v>Bhavya Honda - Surat.05Q4.csi.05.091</v>
          </cell>
        </row>
        <row r="287">
          <cell r="A287">
            <v>40</v>
          </cell>
          <cell r="B287" t="str">
            <v>Coastal Honda - Goa</v>
          </cell>
          <cell r="C287" t="str">
            <v>West</v>
          </cell>
          <cell r="D287" t="str">
            <v>Dealers in West</v>
          </cell>
          <cell r="E287" t="str">
            <v>Best in West</v>
          </cell>
          <cell r="F287" t="str">
            <v>Coastal Honda - Goa</v>
          </cell>
          <cell r="G287" t="str">
            <v>Dealer</v>
          </cell>
          <cell r="H287" t="str">
            <v>05</v>
          </cell>
          <cell r="I287" t="str">
            <v>Coastal Honda - Goa.05Q4.csi.05.091</v>
          </cell>
        </row>
        <row r="288">
          <cell r="A288">
            <v>41</v>
          </cell>
          <cell r="B288" t="str">
            <v>Peninsular Honda - Mangalore</v>
          </cell>
          <cell r="C288" t="str">
            <v>South</v>
          </cell>
          <cell r="D288" t="str">
            <v>Dealers in South</v>
          </cell>
          <cell r="E288" t="str">
            <v>Best in South</v>
          </cell>
          <cell r="F288" t="str">
            <v>Peninsular Honda - Mangalore</v>
          </cell>
          <cell r="G288" t="str">
            <v>Dealer</v>
          </cell>
          <cell r="H288" t="str">
            <v>05</v>
          </cell>
          <cell r="I288" t="str">
            <v>Peninsular Honda - Mangalore.05Q4.csi.05.091</v>
          </cell>
        </row>
        <row r="289">
          <cell r="A289">
            <v>42</v>
          </cell>
          <cell r="B289" t="str">
            <v>Peninsular Honda - Trivandrum</v>
          </cell>
          <cell r="C289" t="str">
            <v>South</v>
          </cell>
          <cell r="D289" t="str">
            <v>Dealers in South</v>
          </cell>
          <cell r="E289" t="str">
            <v>Best in South</v>
          </cell>
          <cell r="F289" t="str">
            <v>Peninsular Honda - Trivandrum</v>
          </cell>
          <cell r="G289" t="str">
            <v>Dealer</v>
          </cell>
          <cell r="H289" t="str">
            <v>05</v>
          </cell>
          <cell r="I289" t="str">
            <v>Peninsular Honda - Trivandrum.05Q4.csi.05.091</v>
          </cell>
        </row>
        <row r="290">
          <cell r="A290">
            <v>43</v>
          </cell>
          <cell r="B290" t="str">
            <v>Peninsular Honda - Calicut</v>
          </cell>
          <cell r="C290" t="str">
            <v>South</v>
          </cell>
          <cell r="D290" t="str">
            <v>Dealers in South</v>
          </cell>
          <cell r="E290" t="str">
            <v>Best in South</v>
          </cell>
          <cell r="F290" t="str">
            <v>Peninsular Honda - Calicut</v>
          </cell>
          <cell r="G290" t="str">
            <v>Dealer</v>
          </cell>
          <cell r="H290" t="str">
            <v>05</v>
          </cell>
          <cell r="I290" t="str">
            <v>Peninsular Honda - Calicut.05Q4.csi.05.091</v>
          </cell>
        </row>
        <row r="291">
          <cell r="A291">
            <v>44</v>
          </cell>
          <cell r="B291" t="str">
            <v>Peninsular Honda - Cochin</v>
          </cell>
          <cell r="C291" t="str">
            <v>South</v>
          </cell>
          <cell r="D291" t="str">
            <v>Dealers in South</v>
          </cell>
          <cell r="E291" t="str">
            <v>Best in South</v>
          </cell>
          <cell r="F291" t="str">
            <v>Peninsular Honda - Cochin</v>
          </cell>
          <cell r="G291" t="str">
            <v>Dealer</v>
          </cell>
          <cell r="H291" t="str">
            <v>05</v>
          </cell>
          <cell r="I291" t="str">
            <v>Peninsular Honda - Cochin.05Q4.csi.05.091</v>
          </cell>
        </row>
        <row r="292">
          <cell r="A292">
            <v>45</v>
          </cell>
          <cell r="B292" t="str">
            <v>Sundaram Honda - Chennai</v>
          </cell>
          <cell r="C292" t="str">
            <v>South</v>
          </cell>
          <cell r="D292" t="str">
            <v>Dealers in South</v>
          </cell>
          <cell r="E292" t="str">
            <v>Best in South</v>
          </cell>
          <cell r="F292" t="str">
            <v>Sundaram Honda - Chennai</v>
          </cell>
          <cell r="G292" t="str">
            <v>Dealer</v>
          </cell>
          <cell r="H292" t="str">
            <v>05</v>
          </cell>
          <cell r="I292" t="str">
            <v>Sundaram Honda - Chennai.05Q4.csi.05.091</v>
          </cell>
        </row>
        <row r="293">
          <cell r="A293">
            <v>46</v>
          </cell>
          <cell r="B293" t="str">
            <v>Sundaram Honda - Vijaywada</v>
          </cell>
          <cell r="C293" t="str">
            <v>South</v>
          </cell>
          <cell r="D293" t="str">
            <v>Dealers in South</v>
          </cell>
          <cell r="E293" t="str">
            <v>Best in South</v>
          </cell>
          <cell r="F293" t="str">
            <v>Sundaram Honda - Vijaywada</v>
          </cell>
          <cell r="G293" t="str">
            <v>Dealer</v>
          </cell>
          <cell r="H293" t="str">
            <v>05</v>
          </cell>
          <cell r="I293" t="str">
            <v>Sundaram Honda - Vijaywada.05Q4.csi.05.091</v>
          </cell>
        </row>
        <row r="294">
          <cell r="A294">
            <v>47</v>
          </cell>
          <cell r="B294" t="str">
            <v>White Field Honda - Bangalore</v>
          </cell>
          <cell r="C294" t="str">
            <v>South</v>
          </cell>
          <cell r="D294" t="str">
            <v>Dealers in South</v>
          </cell>
          <cell r="E294" t="str">
            <v>Best in South</v>
          </cell>
          <cell r="F294" t="str">
            <v>White Field Honda - Bangalore</v>
          </cell>
          <cell r="G294" t="str">
            <v>Dealer</v>
          </cell>
          <cell r="H294" t="str">
            <v>05</v>
          </cell>
          <cell r="I294" t="str">
            <v>White Field Honda - Bangalore.05Q4.csi.05.091</v>
          </cell>
        </row>
        <row r="295">
          <cell r="A295">
            <v>48</v>
          </cell>
          <cell r="B295" t="str">
            <v>Sundaram Honda - Coimbatore</v>
          </cell>
          <cell r="C295" t="str">
            <v>South</v>
          </cell>
          <cell r="D295" t="str">
            <v>Dealers in South</v>
          </cell>
          <cell r="E295" t="str">
            <v>Best in South</v>
          </cell>
          <cell r="F295" t="str">
            <v>Sundaram Honda - Coimbatore</v>
          </cell>
          <cell r="G295" t="str">
            <v>Dealer</v>
          </cell>
          <cell r="H295" t="str">
            <v>05</v>
          </cell>
          <cell r="I295" t="str">
            <v>Sundaram Honda - Coimbatore.05Q4.csi.05.091</v>
          </cell>
        </row>
        <row r="296">
          <cell r="A296">
            <v>49</v>
          </cell>
          <cell r="B296" t="str">
            <v>Sundaram Honda - Vishakapatnam</v>
          </cell>
          <cell r="C296" t="str">
            <v>South</v>
          </cell>
          <cell r="D296" t="str">
            <v>Dealers in South</v>
          </cell>
          <cell r="E296" t="str">
            <v>Best in South</v>
          </cell>
          <cell r="F296" t="str">
            <v>Sundaram Honda - Vishakapatnam</v>
          </cell>
          <cell r="G296" t="str">
            <v>Dealer</v>
          </cell>
          <cell r="H296" t="str">
            <v>05</v>
          </cell>
          <cell r="I296" t="str">
            <v>Sundaram Honda - Vishakapatnam.05Q4.csi.05.091</v>
          </cell>
        </row>
        <row r="297">
          <cell r="A297">
            <v>50</v>
          </cell>
          <cell r="B297" t="str">
            <v>Sundaram Honda - Secunderabad</v>
          </cell>
          <cell r="C297" t="str">
            <v>South</v>
          </cell>
          <cell r="D297" t="str">
            <v>Dealers in South</v>
          </cell>
          <cell r="E297" t="str">
            <v>Best in South</v>
          </cell>
          <cell r="F297" t="str">
            <v>Sundaram Honda - Secunderabad</v>
          </cell>
          <cell r="G297" t="str">
            <v>Dealer</v>
          </cell>
          <cell r="H297" t="str">
            <v>05</v>
          </cell>
          <cell r="I297" t="str">
            <v>Sundaram Honda - Secunderabad.05Q4.csi.05.091</v>
          </cell>
        </row>
        <row r="298">
          <cell r="A298">
            <v>51</v>
          </cell>
          <cell r="B298" t="str">
            <v>Sundaram Honda - Madurai</v>
          </cell>
          <cell r="C298" t="str">
            <v>South</v>
          </cell>
          <cell r="D298" t="str">
            <v>Dealers in South</v>
          </cell>
          <cell r="E298" t="str">
            <v>Best in South</v>
          </cell>
          <cell r="F298" t="str">
            <v>Sundaram Honda - Madurai</v>
          </cell>
          <cell r="G298" t="str">
            <v>Dealer</v>
          </cell>
          <cell r="H298" t="str">
            <v>05</v>
          </cell>
          <cell r="I298" t="str">
            <v>Sundaram Honda - Madurai.05Q4.csi.05.091</v>
          </cell>
        </row>
        <row r="299">
          <cell r="A299">
            <v>52</v>
          </cell>
          <cell r="B299" t="str">
            <v>Dakshin Honda - Bangalore</v>
          </cell>
          <cell r="C299" t="str">
            <v>South</v>
          </cell>
          <cell r="D299" t="str">
            <v>Dealers in South</v>
          </cell>
          <cell r="E299" t="str">
            <v>Best in South</v>
          </cell>
          <cell r="F299" t="str">
            <v>Dakshin Honda - Bangalore</v>
          </cell>
          <cell r="G299" t="str">
            <v>Dealer</v>
          </cell>
          <cell r="H299" t="str">
            <v>05</v>
          </cell>
          <cell r="I299" t="str">
            <v>Dakshin Honda - Bangalore.05Q4.csi.05.091</v>
          </cell>
        </row>
        <row r="300">
          <cell r="A300">
            <v>53</v>
          </cell>
          <cell r="B300" t="str">
            <v>Linkway Honda - Mumbai</v>
          </cell>
          <cell r="C300" t="str">
            <v>West</v>
          </cell>
          <cell r="D300" t="str">
            <v>Dealers in West</v>
          </cell>
          <cell r="E300" t="str">
            <v>Best in West</v>
          </cell>
          <cell r="F300" t="str">
            <v>Linkway Honda - Mumbai</v>
          </cell>
          <cell r="G300" t="str">
            <v>Dealer</v>
          </cell>
          <cell r="H300" t="str">
            <v>05</v>
          </cell>
          <cell r="I300" t="str">
            <v>Linkway Honda - Mumbai.05Q4.csi.05.091</v>
          </cell>
        </row>
        <row r="301">
          <cell r="A301">
            <v>54</v>
          </cell>
          <cell r="B301" t="str">
            <v>Ichibaan Honda - Mumbai</v>
          </cell>
          <cell r="C301" t="str">
            <v>West</v>
          </cell>
          <cell r="D301" t="str">
            <v>Dealers in West</v>
          </cell>
          <cell r="E301" t="str">
            <v>Best in West</v>
          </cell>
          <cell r="F301" t="str">
            <v>Ichibaan Honda - Mumbai</v>
          </cell>
          <cell r="G301" t="str">
            <v>Dealer</v>
          </cell>
          <cell r="H301" t="str">
            <v>05</v>
          </cell>
          <cell r="I301" t="str">
            <v>Ichibaan Honda - Mumbai.05Q4.csi.05.091</v>
          </cell>
        </row>
        <row r="302">
          <cell r="A302">
            <v>55</v>
          </cell>
          <cell r="B302" t="str">
            <v>1-11 months</v>
          </cell>
          <cell r="C302" t="str">
            <v>Study Total</v>
          </cell>
          <cell r="D302" t="str">
            <v>Ownership</v>
          </cell>
          <cell r="E302" t="str">
            <v>Best Dealer</v>
          </cell>
          <cell r="F302" t="str">
            <v>1-11 months</v>
          </cell>
          <cell r="G302" t="str">
            <v>Ownership</v>
          </cell>
          <cell r="H302" t="str">
            <v>02</v>
          </cell>
          <cell r="I302" t="str">
            <v>1-11 months.05Q4.csi.02.091</v>
          </cell>
        </row>
        <row r="303">
          <cell r="A303">
            <v>56</v>
          </cell>
          <cell r="B303" t="str">
            <v>12-18 months</v>
          </cell>
          <cell r="C303" t="str">
            <v>Study Total</v>
          </cell>
          <cell r="D303" t="str">
            <v>Ownership</v>
          </cell>
          <cell r="E303" t="str">
            <v>Best Dealer</v>
          </cell>
          <cell r="F303" t="str">
            <v>12-18 months</v>
          </cell>
          <cell r="G303" t="str">
            <v>Ownership</v>
          </cell>
          <cell r="H303" t="str">
            <v>02</v>
          </cell>
          <cell r="I303" t="str">
            <v>12-18 months.05Q4.csi.02.091</v>
          </cell>
        </row>
        <row r="304">
          <cell r="A304">
            <v>57</v>
          </cell>
          <cell r="B304" t="str">
            <v>19-36 months</v>
          </cell>
          <cell r="C304" t="str">
            <v>Study Total</v>
          </cell>
          <cell r="D304" t="str">
            <v>Ownership</v>
          </cell>
          <cell r="E304" t="str">
            <v>Best Dealer</v>
          </cell>
          <cell r="F304" t="str">
            <v>19-36 months</v>
          </cell>
          <cell r="G304" t="str">
            <v>Ownership</v>
          </cell>
          <cell r="H304" t="str">
            <v>02</v>
          </cell>
          <cell r="I304" t="str">
            <v>19-36 months.05Q4.csi.02.091</v>
          </cell>
        </row>
        <row r="305">
          <cell r="A305">
            <v>58</v>
          </cell>
          <cell r="B305" t="str">
            <v>More than 36 months</v>
          </cell>
          <cell r="C305" t="str">
            <v>Study Total</v>
          </cell>
          <cell r="D305" t="str">
            <v>Ownership</v>
          </cell>
          <cell r="E305" t="str">
            <v>Best Dealer</v>
          </cell>
          <cell r="F305" t="str">
            <v>More than 36 months</v>
          </cell>
          <cell r="G305" t="str">
            <v>Ownership</v>
          </cell>
          <cell r="H305" t="str">
            <v>02</v>
          </cell>
          <cell r="I305" t="str">
            <v>More than 36 months.05Q4.csi.02.091</v>
          </cell>
        </row>
        <row r="308">
          <cell r="A308" t="str">
            <v>Vietnam</v>
          </cell>
          <cell r="B308" t="str">
            <v>UniqueName</v>
          </cell>
          <cell r="C308" t="str">
            <v>Comparison segment</v>
          </cell>
          <cell r="D308" t="str">
            <v>Ranked Type</v>
          </cell>
          <cell r="G308" t="str">
            <v>Report Type</v>
          </cell>
          <cell r="H308" t="str">
            <v>Code</v>
          </cell>
          <cell r="I308" t="str">
            <v>Filename</v>
          </cell>
        </row>
        <row r="309">
          <cell r="A309">
            <v>1</v>
          </cell>
          <cell r="B309" t="str">
            <v>Study Total</v>
          </cell>
          <cell r="C309" t="str">
            <v>Study Total</v>
          </cell>
          <cell r="E309" t="str">
            <v>Best Make</v>
          </cell>
          <cell r="F309" t="str">
            <v>Study Total.honda</v>
          </cell>
          <cell r="G309" t="str">
            <v>Study Total</v>
          </cell>
          <cell r="H309" t="str">
            <v>01</v>
          </cell>
          <cell r="I309" t="str">
            <v>Study Total.honda.05H2.csi.01.084</v>
          </cell>
        </row>
        <row r="310">
          <cell r="A310">
            <v>2</v>
          </cell>
          <cell r="B310" t="str">
            <v>Toyota</v>
          </cell>
          <cell r="C310" t="str">
            <v>Study Total</v>
          </cell>
          <cell r="E310" t="str">
            <v>Best Make</v>
          </cell>
          <cell r="F310" t="str">
            <v>Toyota.honda</v>
          </cell>
          <cell r="G310" t="str">
            <v>Model</v>
          </cell>
          <cell r="H310" t="str">
            <v>04</v>
          </cell>
          <cell r="I310" t="str">
            <v>Toyota.honda.05H2.csi.04.084</v>
          </cell>
        </row>
        <row r="311">
          <cell r="A311">
            <v>3</v>
          </cell>
          <cell r="B311" t="str">
            <v>Ford</v>
          </cell>
          <cell r="C311" t="str">
            <v>Study Total</v>
          </cell>
          <cell r="E311" t="str">
            <v>Best Make</v>
          </cell>
          <cell r="F311" t="str">
            <v>Ford.honda</v>
          </cell>
          <cell r="G311" t="str">
            <v>Model</v>
          </cell>
          <cell r="H311" t="str">
            <v>04</v>
          </cell>
          <cell r="I311" t="str">
            <v>Ford.honda.05H2.csi.04.084</v>
          </cell>
        </row>
        <row r="312">
          <cell r="A312">
            <v>4</v>
          </cell>
          <cell r="B312" t="str">
            <v>Mitsubishi</v>
          </cell>
          <cell r="C312" t="str">
            <v>Study Total</v>
          </cell>
          <cell r="E312" t="str">
            <v>Best Make</v>
          </cell>
          <cell r="F312" t="str">
            <v>Mitshubishi.honda</v>
          </cell>
          <cell r="G312" t="str">
            <v>Model</v>
          </cell>
          <cell r="H312" t="str">
            <v>04</v>
          </cell>
          <cell r="I312" t="str">
            <v>Mitshubishi.honda.05H2.csi.04.084</v>
          </cell>
        </row>
        <row r="313">
          <cell r="A313">
            <v>5</v>
          </cell>
          <cell r="B313" t="str">
            <v>GM Daewoo</v>
          </cell>
          <cell r="C313" t="str">
            <v>Study Total</v>
          </cell>
          <cell r="E313" t="str">
            <v>Best Make</v>
          </cell>
          <cell r="F313" t="str">
            <v>GM Deawoo.honda</v>
          </cell>
          <cell r="G313" t="str">
            <v>Model</v>
          </cell>
          <cell r="H313" t="str">
            <v>04</v>
          </cell>
          <cell r="I313" t="str">
            <v>GM Deawoo.honda.05H2.csi.04.084</v>
          </cell>
        </row>
        <row r="314">
          <cell r="A314">
            <v>6</v>
          </cell>
          <cell r="B314" t="str">
            <v>Toyota Altis</v>
          </cell>
          <cell r="C314" t="str">
            <v>Toyota</v>
          </cell>
          <cell r="E314" t="str">
            <v>Best in Models</v>
          </cell>
          <cell r="F314" t="str">
            <v>Toyota Altis.honda</v>
          </cell>
          <cell r="G314" t="str">
            <v>Model</v>
          </cell>
          <cell r="H314" t="str">
            <v>04</v>
          </cell>
          <cell r="I314" t="str">
            <v>Toyota Altis.honda.05H2.csi.04.084</v>
          </cell>
        </row>
        <row r="315">
          <cell r="A315">
            <v>7</v>
          </cell>
          <cell r="B315" t="str">
            <v>Toyota Camry</v>
          </cell>
          <cell r="C315" t="str">
            <v>Toyota</v>
          </cell>
          <cell r="E315" t="str">
            <v>Best in Models</v>
          </cell>
          <cell r="F315" t="str">
            <v>Toyota Camry.honda</v>
          </cell>
          <cell r="G315" t="str">
            <v>Model</v>
          </cell>
          <cell r="H315" t="str">
            <v>04</v>
          </cell>
          <cell r="I315" t="str">
            <v>Toyota Camry.honda.05H2.csi.04.084</v>
          </cell>
        </row>
        <row r="316">
          <cell r="A316">
            <v>8</v>
          </cell>
          <cell r="B316" t="str">
            <v>Toyota Zace</v>
          </cell>
          <cell r="C316" t="str">
            <v>Toyota</v>
          </cell>
          <cell r="E316" t="str">
            <v>Best in Models</v>
          </cell>
          <cell r="F316" t="str">
            <v>Toyota Zace.honda</v>
          </cell>
          <cell r="G316" t="str">
            <v>Model</v>
          </cell>
          <cell r="H316" t="str">
            <v>04</v>
          </cell>
          <cell r="I316" t="str">
            <v>Toyota Zace.honda.05H2.csi.04.084</v>
          </cell>
        </row>
        <row r="317">
          <cell r="A317">
            <v>9</v>
          </cell>
          <cell r="B317" t="str">
            <v>Ford Laser</v>
          </cell>
          <cell r="C317" t="str">
            <v>Ford</v>
          </cell>
          <cell r="E317" t="str">
            <v>Best in Models</v>
          </cell>
          <cell r="F317" t="str">
            <v>Ford Laser.honda</v>
          </cell>
          <cell r="G317" t="str">
            <v>Model</v>
          </cell>
          <cell r="H317" t="str">
            <v>04</v>
          </cell>
          <cell r="I317" t="str">
            <v>Ford Laser.honda.05H2.csi.04.084</v>
          </cell>
        </row>
        <row r="318">
          <cell r="A318">
            <v>10</v>
          </cell>
          <cell r="B318" t="str">
            <v>Ford Mondeo</v>
          </cell>
          <cell r="C318" t="str">
            <v>Ford</v>
          </cell>
          <cell r="E318" t="str">
            <v>Best in Models</v>
          </cell>
          <cell r="F318" t="str">
            <v>Ford Mondeo.honda</v>
          </cell>
          <cell r="G318" t="str">
            <v>Model</v>
          </cell>
          <cell r="H318" t="str">
            <v>04</v>
          </cell>
          <cell r="I318" t="str">
            <v>Ford Mondeo.honda.05H2.csi.04.084</v>
          </cell>
        </row>
        <row r="319">
          <cell r="A319">
            <v>11</v>
          </cell>
          <cell r="B319" t="str">
            <v>Ford Escape</v>
          </cell>
          <cell r="C319" t="str">
            <v>Ford</v>
          </cell>
          <cell r="E319" t="str">
            <v>Best in Models</v>
          </cell>
          <cell r="F319" t="str">
            <v>Ford Escape.honda</v>
          </cell>
          <cell r="G319" t="str">
            <v>Model</v>
          </cell>
          <cell r="H319" t="str">
            <v>04</v>
          </cell>
          <cell r="I319" t="str">
            <v>Ford Escape.honda.05H2.csi.04.084</v>
          </cell>
        </row>
        <row r="320">
          <cell r="A320">
            <v>12</v>
          </cell>
          <cell r="B320" t="str">
            <v>Mitsubishi Lancer</v>
          </cell>
          <cell r="C320" t="str">
            <v>Mitsubishi</v>
          </cell>
          <cell r="E320" t="str">
            <v>Best in Models</v>
          </cell>
          <cell r="F320" t="str">
            <v>Mitsubishi Lancer.honda</v>
          </cell>
          <cell r="G320" t="str">
            <v>Model</v>
          </cell>
          <cell r="H320" t="str">
            <v>04</v>
          </cell>
          <cell r="I320" t="str">
            <v>Mitsubishi Lancer.honda.05H2.csi.04.084</v>
          </cell>
        </row>
        <row r="321">
          <cell r="A321">
            <v>13</v>
          </cell>
          <cell r="B321" t="str">
            <v>Mitsubishi Grandis</v>
          </cell>
          <cell r="C321" t="str">
            <v>Mitsubishi</v>
          </cell>
          <cell r="E321" t="str">
            <v>Best in Models</v>
          </cell>
          <cell r="F321" t="str">
            <v>Mitsubishi Grandis.honda</v>
          </cell>
          <cell r="G321" t="str">
            <v>Model</v>
          </cell>
          <cell r="H321" t="str">
            <v>04</v>
          </cell>
          <cell r="I321" t="str">
            <v>Mitsubishi Grandis.honda.05H2.csi.04.084</v>
          </cell>
        </row>
        <row r="322">
          <cell r="A322">
            <v>14</v>
          </cell>
          <cell r="B322" t="str">
            <v>Mitsubishi Jolie</v>
          </cell>
          <cell r="C322" t="str">
            <v>Mitsubishi</v>
          </cell>
          <cell r="E322" t="str">
            <v>Best in Models</v>
          </cell>
          <cell r="F322" t="str">
            <v>Mitsubishi Jolie.honda</v>
          </cell>
          <cell r="G322" t="str">
            <v>Model</v>
          </cell>
          <cell r="H322" t="str">
            <v>04</v>
          </cell>
          <cell r="I322" t="str">
            <v>Mitsubishi Jolie.honda.05H2.csi.04.084</v>
          </cell>
        </row>
        <row r="323">
          <cell r="A323">
            <v>15</v>
          </cell>
          <cell r="B323" t="str">
            <v>GM Daewoo Lacetti</v>
          </cell>
          <cell r="C323" t="str">
            <v>GM Daewoo</v>
          </cell>
          <cell r="E323" t="str">
            <v>Best in Models</v>
          </cell>
          <cell r="F323" t="str">
            <v>GM Daewoo Lacetti.honda</v>
          </cell>
          <cell r="G323" t="str">
            <v>Model</v>
          </cell>
          <cell r="H323" t="str">
            <v>04</v>
          </cell>
          <cell r="I323" t="str">
            <v>GM Daewoo Lacetti.honda.05H2.csi.04.084</v>
          </cell>
        </row>
        <row r="324">
          <cell r="A324">
            <v>16</v>
          </cell>
          <cell r="B324" t="str">
            <v>GM Daewoo Magnus</v>
          </cell>
          <cell r="C324" t="str">
            <v>GM Daewoo</v>
          </cell>
          <cell r="E324" t="str">
            <v>Best in Models</v>
          </cell>
          <cell r="F324" t="str">
            <v>GM Daewoo Magnus.honda</v>
          </cell>
          <cell r="G324" t="str">
            <v>Model</v>
          </cell>
          <cell r="H324" t="str">
            <v>04</v>
          </cell>
          <cell r="I324" t="str">
            <v>GM Daewoo Magnus.honda.05H2.csi.04.084</v>
          </cell>
        </row>
        <row r="325">
          <cell r="A325">
            <v>17</v>
          </cell>
          <cell r="B325" t="str">
            <v>HCMC</v>
          </cell>
          <cell r="C325" t="str">
            <v>Study Total</v>
          </cell>
          <cell r="E325" t="str">
            <v>Best Make-City</v>
          </cell>
          <cell r="F325" t="str">
            <v>HCMC.honda</v>
          </cell>
          <cell r="G325" t="str">
            <v>Region</v>
          </cell>
          <cell r="H325" t="str">
            <v>03</v>
          </cell>
          <cell r="I325" t="str">
            <v>HCMC.honda.05H2.csi.03.084</v>
          </cell>
        </row>
        <row r="326">
          <cell r="A326">
            <v>18</v>
          </cell>
          <cell r="B326" t="str">
            <v>Hanoi</v>
          </cell>
          <cell r="C326" t="str">
            <v>Study Total</v>
          </cell>
          <cell r="E326" t="str">
            <v>Best Make-City</v>
          </cell>
          <cell r="F326" t="str">
            <v>Hanoi.honda</v>
          </cell>
          <cell r="G326" t="str">
            <v>Region</v>
          </cell>
          <cell r="H326" t="str">
            <v>03</v>
          </cell>
          <cell r="I326" t="str">
            <v>Hanoi.honda.05H2.csi.03.084</v>
          </cell>
        </row>
        <row r="327">
          <cell r="A327">
            <v>19</v>
          </cell>
          <cell r="B327" t="str">
            <v>Toyota - HCMC</v>
          </cell>
          <cell r="C327" t="str">
            <v>Toyota</v>
          </cell>
          <cell r="E327" t="str">
            <v>Best Make-City</v>
          </cell>
          <cell r="F327" t="str">
            <v>Toyota - HCMC.honda</v>
          </cell>
          <cell r="G327" t="str">
            <v>Region</v>
          </cell>
          <cell r="H327" t="str">
            <v>03</v>
          </cell>
          <cell r="I327" t="str">
            <v>Toyota - HCMC.honda.05H2.csi.03.084</v>
          </cell>
        </row>
        <row r="328">
          <cell r="A328">
            <v>20</v>
          </cell>
          <cell r="B328" t="str">
            <v>Toyota - HaNoi</v>
          </cell>
          <cell r="C328" t="str">
            <v>Toyota</v>
          </cell>
          <cell r="E328" t="str">
            <v>Best Make-City</v>
          </cell>
          <cell r="F328" t="str">
            <v>Toyota - HaNoi.honda</v>
          </cell>
          <cell r="G328" t="str">
            <v>Region</v>
          </cell>
          <cell r="H328" t="str">
            <v>03</v>
          </cell>
          <cell r="I328" t="str">
            <v>Toyota - HaNoi.honda.05H2.csi.03.084</v>
          </cell>
        </row>
        <row r="329">
          <cell r="A329">
            <v>21</v>
          </cell>
          <cell r="B329" t="str">
            <v>Ford - HCMC</v>
          </cell>
          <cell r="C329" t="str">
            <v>Ford</v>
          </cell>
          <cell r="E329" t="str">
            <v>Best Make-City</v>
          </cell>
          <cell r="F329" t="str">
            <v>Ford - HCMC.honda</v>
          </cell>
          <cell r="G329" t="str">
            <v>Region</v>
          </cell>
          <cell r="H329" t="str">
            <v>03</v>
          </cell>
          <cell r="I329" t="str">
            <v>Ford - HCMC.honda.05H2.csi.03.084</v>
          </cell>
        </row>
        <row r="330">
          <cell r="A330">
            <v>22</v>
          </cell>
          <cell r="B330" t="str">
            <v>Ford - HaNoi</v>
          </cell>
          <cell r="C330" t="str">
            <v>Ford</v>
          </cell>
          <cell r="E330" t="str">
            <v>Best Make-City</v>
          </cell>
          <cell r="F330" t="str">
            <v>Ford - HaNoi.honda</v>
          </cell>
          <cell r="G330" t="str">
            <v>Region</v>
          </cell>
          <cell r="H330" t="str">
            <v>03</v>
          </cell>
          <cell r="I330" t="str">
            <v>Ford - HaNoi.honda.05H2.csi.03.084</v>
          </cell>
        </row>
        <row r="331">
          <cell r="A331">
            <v>23</v>
          </cell>
          <cell r="B331" t="str">
            <v>Mitsubishi - HCMC</v>
          </cell>
          <cell r="C331" t="str">
            <v>Mitsubishi</v>
          </cell>
          <cell r="E331" t="str">
            <v>Best Make-City</v>
          </cell>
          <cell r="F331" t="str">
            <v>Mitsubishi - HCMC.honda</v>
          </cell>
          <cell r="G331" t="str">
            <v>Region</v>
          </cell>
          <cell r="H331" t="str">
            <v>03</v>
          </cell>
          <cell r="I331" t="str">
            <v>Mitsubishi - HCMC.honda.05H2.csi.03.084</v>
          </cell>
        </row>
        <row r="332">
          <cell r="A332">
            <v>24</v>
          </cell>
          <cell r="B332" t="str">
            <v>Mitsubishi - HaNoi</v>
          </cell>
          <cell r="C332" t="str">
            <v>Mitsubishi</v>
          </cell>
          <cell r="E332" t="str">
            <v>Best Make-City</v>
          </cell>
          <cell r="F332" t="str">
            <v>Mitsubishi - HaNoi.honda</v>
          </cell>
          <cell r="G332" t="str">
            <v>Region</v>
          </cell>
          <cell r="H332" t="str">
            <v>03</v>
          </cell>
          <cell r="I332" t="str">
            <v>Mitsubishi - HaNoi.honda.05H2.csi.03.084</v>
          </cell>
        </row>
        <row r="333">
          <cell r="A333">
            <v>25</v>
          </cell>
          <cell r="B333" t="str">
            <v>GM Daewoo - HCMC</v>
          </cell>
          <cell r="C333" t="str">
            <v>GM Daewoo</v>
          </cell>
          <cell r="E333" t="str">
            <v>Best Make-City</v>
          </cell>
          <cell r="F333" t="str">
            <v>GM Daewoo - HCMC.honda</v>
          </cell>
          <cell r="G333" t="str">
            <v>Region</v>
          </cell>
          <cell r="H333" t="str">
            <v>03</v>
          </cell>
          <cell r="I333" t="str">
            <v>GM Daewoo - HCMC.honda.05H2.csi.03.084</v>
          </cell>
        </row>
        <row r="334">
          <cell r="A334">
            <v>26</v>
          </cell>
          <cell r="B334" t="str">
            <v>GM Daewoo - HaNoi</v>
          </cell>
          <cell r="C334" t="str">
            <v>GM Daewoo</v>
          </cell>
          <cell r="E334" t="str">
            <v>Best Make-City</v>
          </cell>
          <cell r="F334" t="str">
            <v>GM Daewoo - HaNoi.honda</v>
          </cell>
          <cell r="G334" t="str">
            <v>Region</v>
          </cell>
          <cell r="H334" t="str">
            <v>03</v>
          </cell>
          <cell r="I334" t="str">
            <v>GM Daewoo - HaNoi.honda.05H2.csi.03.084</v>
          </cell>
        </row>
      </sheetData>
      <sheetData sheetId="4" refreshError="1">
        <row r="4">
          <cell r="S4" t="str">
            <v>North.honda.05Q4.csi.03.091</v>
          </cell>
        </row>
        <row r="5">
          <cell r="V5" t="str">
            <v>Order 1</v>
          </cell>
          <cell r="W5" t="str">
            <v>Thailand</v>
          </cell>
          <cell r="X5" t="str">
            <v>Malaysia</v>
          </cell>
          <cell r="Y5" t="str">
            <v>Philippines</v>
          </cell>
          <cell r="Z5" t="str">
            <v>Indonesia</v>
          </cell>
          <cell r="AA5" t="str">
            <v>India</v>
          </cell>
          <cell r="AB5" t="str">
            <v>Pakistan</v>
          </cell>
          <cell r="AC5" t="str">
            <v>Korea</v>
          </cell>
          <cell r="AD5" t="str">
            <v>Vietnam</v>
          </cell>
        </row>
        <row r="6">
          <cell r="T6">
            <v>5</v>
          </cell>
          <cell r="V6">
            <v>1</v>
          </cell>
          <cell r="W6" t="str">
            <v>Nov 04</v>
          </cell>
          <cell r="X6" t="str">
            <v>W 1 (Jan-Mar 05)</v>
          </cell>
          <cell r="Y6" t="str">
            <v>Jan - Mar 05</v>
          </cell>
          <cell r="Z6" t="str">
            <v>W 1 (Jan-Mar 05)</v>
          </cell>
          <cell r="AA6" t="str">
            <v>W1(Oct 04 - Feb 05)</v>
          </cell>
          <cell r="AB6" t="str">
            <v>W1 (Sep-Oct 05)</v>
          </cell>
          <cell r="AC6" t="str">
            <v>W1 (Sep-Oct 05)</v>
          </cell>
          <cell r="AD6" t="str">
            <v>W1 (Nov - Dec 05)</v>
          </cell>
        </row>
        <row r="7">
          <cell r="V7">
            <v>2</v>
          </cell>
          <cell r="W7" t="str">
            <v>Dec 04</v>
          </cell>
          <cell r="X7" t="str">
            <v>W2 (Jul-Aug 05)</v>
          </cell>
          <cell r="Y7" t="str">
            <v>Apr - Jun 05</v>
          </cell>
          <cell r="Z7" t="str">
            <v>W2 (Jul-Aug 05)</v>
          </cell>
          <cell r="AA7" t="str">
            <v>W2(Feb 05 - Jun 05)</v>
          </cell>
          <cell r="AB7" t="str">
            <v>W2 (Apr-May 06)</v>
          </cell>
          <cell r="AC7" t="str">
            <v>W2 (Apr-May 06)</v>
          </cell>
          <cell r="AD7" t="str">
            <v>W2 (Apr-May 06)</v>
          </cell>
        </row>
        <row r="8">
          <cell r="V8">
            <v>3</v>
          </cell>
          <cell r="W8" t="str">
            <v>Apr - Jun 05</v>
          </cell>
          <cell r="X8" t="str">
            <v>W3 (Sep-Nov 05)</v>
          </cell>
          <cell r="Y8" t="str">
            <v>Jul - Sep 05</v>
          </cell>
          <cell r="Z8" t="str">
            <v>W3 (Sep-Nov 05)</v>
          </cell>
          <cell r="AA8" t="str">
            <v>W3(May 05 - Sep 05)</v>
          </cell>
          <cell r="AB8" t="str">
            <v>W1 (Sep-Oct 06)</v>
          </cell>
          <cell r="AC8" t="str">
            <v>W1 (Sep-Oct 06)</v>
          </cell>
          <cell r="AD8" t="str">
            <v>W1 (Nov - Dec 06)</v>
          </cell>
        </row>
        <row r="9">
          <cell r="V9">
            <v>4</v>
          </cell>
          <cell r="W9" t="str">
            <v>Jul - Sep 05</v>
          </cell>
          <cell r="X9" t="str">
            <v>W4 (Dec-Feb 06)</v>
          </cell>
          <cell r="Y9" t="str">
            <v>Oct - Dec 05</v>
          </cell>
          <cell r="Z9" t="str">
            <v>W4 (Dec-Feb 06)</v>
          </cell>
          <cell r="AA9" t="str">
            <v>W4(Aug 05 - Dec 05)</v>
          </cell>
          <cell r="AB9" t="str">
            <v>W2 (Apr-May 07)</v>
          </cell>
          <cell r="AC9" t="str">
            <v>W2 (Apr-May 07)</v>
          </cell>
          <cell r="AD9" t="str">
            <v>W2 (Apr-May 07)</v>
          </cell>
        </row>
        <row r="10">
          <cell r="V10">
            <v>5</v>
          </cell>
          <cell r="W10" t="str">
            <v>Oct - Dec 05</v>
          </cell>
          <cell r="X10" t="str">
            <v>W1 (Mar-May 06)</v>
          </cell>
          <cell r="Y10" t="str">
            <v>Jan - Mar 06</v>
          </cell>
          <cell r="Z10" t="str">
            <v>W1 (Mar-May 06)</v>
          </cell>
          <cell r="AA10" t="str">
            <v>W5(Nov 05 - Mar 06)</v>
          </cell>
          <cell r="AB10" t="str">
            <v>W1 (Sep-Oct 07)</v>
          </cell>
          <cell r="AC10" t="str">
            <v>W1 (Sep-Oct 07)</v>
          </cell>
          <cell r="AD10" t="str">
            <v>W1 (Nov - Dec 07)</v>
          </cell>
        </row>
        <row r="11">
          <cell r="V11">
            <v>6</v>
          </cell>
          <cell r="W11" t="str">
            <v>Jan - Mar 06</v>
          </cell>
          <cell r="X11" t="str">
            <v>W2 (Jun-Aug 06)</v>
          </cell>
          <cell r="Y11" t="str">
            <v>Apr - Jun 06</v>
          </cell>
          <cell r="Z11" t="str">
            <v>W2 (Jun-Aug 06)</v>
          </cell>
          <cell r="AA11" t="str">
            <v>W6</v>
          </cell>
          <cell r="AB11" t="str">
            <v>W2 (Apr-May 08)</v>
          </cell>
          <cell r="AC11" t="str">
            <v>W2 (Apr-May 08)</v>
          </cell>
          <cell r="AD11" t="str">
            <v>W2 (Apr-May 08)</v>
          </cell>
        </row>
        <row r="12">
          <cell r="V12">
            <v>7</v>
          </cell>
          <cell r="W12" t="str">
            <v>Apr - Jun 06</v>
          </cell>
          <cell r="X12" t="str">
            <v>W3 (Sep-Nov 06)</v>
          </cell>
          <cell r="Y12" t="str">
            <v>Jul - Sep 06</v>
          </cell>
          <cell r="Z12" t="str">
            <v>W3 (Sep-Nov 06)</v>
          </cell>
          <cell r="AA12" t="str">
            <v>W7</v>
          </cell>
          <cell r="AB12" t="str">
            <v>W1 (Sep-Oct 08)</v>
          </cell>
          <cell r="AC12" t="str">
            <v>W1 (Sep-Oct 08)</v>
          </cell>
          <cell r="AD12" t="str">
            <v>W1 (Nov - Dec 08)</v>
          </cell>
        </row>
        <row r="13">
          <cell r="V13">
            <v>8</v>
          </cell>
          <cell r="W13" t="str">
            <v>Jul - Sep 06</v>
          </cell>
          <cell r="X13" t="str">
            <v>W4 (Dec-Feb 07)</v>
          </cell>
          <cell r="Y13" t="str">
            <v>Oct - Dec 06</v>
          </cell>
          <cell r="Z13" t="str">
            <v>W4 (Dec-Feb 07)</v>
          </cell>
          <cell r="AA13" t="str">
            <v>W8</v>
          </cell>
          <cell r="AB13" t="str">
            <v>W2 (Apr-May 09)</v>
          </cell>
          <cell r="AC13" t="str">
            <v>W2 (Apr-May 09)</v>
          </cell>
          <cell r="AD13" t="str">
            <v>W2 (Apr-May 09)</v>
          </cell>
        </row>
        <row r="14">
          <cell r="V14">
            <v>9</v>
          </cell>
          <cell r="W14" t="str">
            <v>Oct - Dec 06</v>
          </cell>
          <cell r="Y14" t="str">
            <v>Jan - Mar 07</v>
          </cell>
          <cell r="Z14" t="str">
            <v>Jan - Mar 07</v>
          </cell>
        </row>
        <row r="15">
          <cell r="V15">
            <v>10</v>
          </cell>
          <cell r="W15" t="str">
            <v>Jan - Mar 07</v>
          </cell>
          <cell r="Y15" t="str">
            <v>Apr - Jun 07</v>
          </cell>
          <cell r="Z15" t="str">
            <v>Apr - Jun 07</v>
          </cell>
        </row>
        <row r="16">
          <cell r="V16">
            <v>11</v>
          </cell>
          <cell r="W16" t="str">
            <v>Apr - Jun 07</v>
          </cell>
          <cell r="Y16" t="str">
            <v>Jul - Sep 07</v>
          </cell>
          <cell r="Z16" t="str">
            <v>Jul - Sep 07</v>
          </cell>
        </row>
        <row r="17">
          <cell r="R17" t="str">
            <v>W1(Oct 04 - Feb 05)</v>
          </cell>
          <cell r="T17">
            <v>1</v>
          </cell>
          <cell r="V17">
            <v>12</v>
          </cell>
          <cell r="W17" t="str">
            <v>Jul - Sep 07</v>
          </cell>
          <cell r="Y17" t="str">
            <v>Oct - Dec 07</v>
          </cell>
          <cell r="Z17" t="str">
            <v>Oct - Dec 07</v>
          </cell>
        </row>
        <row r="18">
          <cell r="V18">
            <v>13</v>
          </cell>
          <cell r="W18" t="str">
            <v>Oct - Dec 07</v>
          </cell>
          <cell r="Y18" t="str">
            <v>Jan - Mar 08</v>
          </cell>
          <cell r="Z18" t="str">
            <v>Jan - Mar 08</v>
          </cell>
        </row>
        <row r="19">
          <cell r="V19">
            <v>14</v>
          </cell>
          <cell r="W19" t="str">
            <v>Jan - Mar 08</v>
          </cell>
          <cell r="Y19" t="str">
            <v>Apr - Jun 08</v>
          </cell>
          <cell r="Z19" t="str">
            <v>Apr - Jun 08</v>
          </cell>
        </row>
        <row r="20">
          <cell r="R20" t="str">
            <v>W8</v>
          </cell>
          <cell r="T20">
            <v>8</v>
          </cell>
          <cell r="V20">
            <v>15</v>
          </cell>
          <cell r="W20" t="str">
            <v>Apr - Jun 08</v>
          </cell>
          <cell r="Y20" t="str">
            <v>Jul - Sep 08</v>
          </cell>
          <cell r="Z20" t="str">
            <v>Jul - Sep 08</v>
          </cell>
        </row>
        <row r="21">
          <cell r="V21">
            <v>16</v>
          </cell>
          <cell r="W21" t="str">
            <v>Jul - Sep 08</v>
          </cell>
          <cell r="Y21" t="str">
            <v>Oct - Dec 08</v>
          </cell>
          <cell r="Z21" t="str">
            <v>Oct - Dec 08</v>
          </cell>
        </row>
        <row r="22">
          <cell r="V22">
            <v>17</v>
          </cell>
          <cell r="W22" t="str">
            <v>Oct - Dec 08</v>
          </cell>
        </row>
        <row r="23">
          <cell r="R23">
            <v>8</v>
          </cell>
          <cell r="V23">
            <v>18</v>
          </cell>
        </row>
        <row r="25">
          <cell r="R25">
            <v>3</v>
          </cell>
        </row>
        <row r="26">
          <cell r="V26" t="str">
            <v>Order 1</v>
          </cell>
          <cell r="W26" t="str">
            <v>Thailand</v>
          </cell>
          <cell r="X26" t="str">
            <v>Malaysia</v>
          </cell>
          <cell r="Y26" t="str">
            <v>Philippines</v>
          </cell>
          <cell r="Z26" t="str">
            <v>Indonesia</v>
          </cell>
          <cell r="AA26" t="str">
            <v>India</v>
          </cell>
          <cell r="AB26" t="str">
            <v>Pakistan</v>
          </cell>
          <cell r="AC26" t="str">
            <v>Korea</v>
          </cell>
          <cell r="AD26" t="str">
            <v>Vietnam</v>
          </cell>
        </row>
        <row r="27">
          <cell r="R27">
            <v>1</v>
          </cell>
          <cell r="V27">
            <v>1</v>
          </cell>
          <cell r="W27" t="str">
            <v>Bangkok</v>
          </cell>
          <cell r="X27" t="str">
            <v>East Malaysia</v>
          </cell>
          <cell r="Y27" t="str">
            <v>Manila</v>
          </cell>
          <cell r="Z27" t="str">
            <v>East Java</v>
          </cell>
          <cell r="AA27" t="str">
            <v>North</v>
          </cell>
          <cell r="AB27" t="str">
            <v>South</v>
          </cell>
          <cell r="AC27" t="str">
            <v>Seoul/Kyonggi/Sudokwon</v>
          </cell>
          <cell r="AD27" t="str">
            <v>HCMC</v>
          </cell>
        </row>
        <row r="28">
          <cell r="V28">
            <v>2</v>
          </cell>
          <cell r="W28" t="str">
            <v>Samut Prakan</v>
          </cell>
          <cell r="X28" t="str">
            <v>East Coast</v>
          </cell>
          <cell r="Y28" t="str">
            <v>Luzon</v>
          </cell>
          <cell r="Z28" t="str">
            <v>Central Java</v>
          </cell>
          <cell r="AA28" t="str">
            <v>East</v>
          </cell>
          <cell r="AB28" t="str">
            <v>Central</v>
          </cell>
          <cell r="AC28" t="str">
            <v>Pusan</v>
          </cell>
          <cell r="AD28" t="str">
            <v>Hanoi</v>
          </cell>
        </row>
        <row r="29">
          <cell r="R29" t="str">
            <v>Wave 1~5</v>
          </cell>
          <cell r="V29">
            <v>3</v>
          </cell>
          <cell r="W29" t="str">
            <v>Nontaburi</v>
          </cell>
          <cell r="X29" t="str">
            <v>North</v>
          </cell>
          <cell r="Y29" t="str">
            <v>Visayas</v>
          </cell>
          <cell r="Z29" t="str">
            <v>West Java</v>
          </cell>
          <cell r="AA29" t="str">
            <v>West</v>
          </cell>
          <cell r="AB29" t="str">
            <v>North</v>
          </cell>
          <cell r="AC29" t="str">
            <v>Daegu</v>
          </cell>
        </row>
        <row r="30">
          <cell r="V30">
            <v>4</v>
          </cell>
          <cell r="W30" t="str">
            <v>Pathumthani</v>
          </cell>
          <cell r="X30" t="str">
            <v>South</v>
          </cell>
          <cell r="Y30" t="str">
            <v>Mindanao</v>
          </cell>
          <cell r="Z30" t="str">
            <v>Jakarta</v>
          </cell>
          <cell r="AA30" t="str">
            <v>South</v>
          </cell>
          <cell r="AC30" t="str">
            <v>Gwangju</v>
          </cell>
        </row>
        <row r="31">
          <cell r="V31">
            <v>5</v>
          </cell>
          <cell r="X31" t="str">
            <v>Central</v>
          </cell>
          <cell r="Z31" t="str">
            <v>Outside Java</v>
          </cell>
          <cell r="AC31" t="str">
            <v>Taejon</v>
          </cell>
        </row>
        <row r="32">
          <cell r="V32">
            <v>6</v>
          </cell>
        </row>
        <row r="33">
          <cell r="V33">
            <v>7</v>
          </cell>
        </row>
        <row r="36">
          <cell r="V36" t="str">
            <v>Order 1</v>
          </cell>
          <cell r="W36" t="str">
            <v>Thailand</v>
          </cell>
          <cell r="X36" t="str">
            <v>Malaysia</v>
          </cell>
          <cell r="Y36" t="str">
            <v>Philippines</v>
          </cell>
          <cell r="Z36" t="str">
            <v>Indonesia</v>
          </cell>
          <cell r="AA36" t="str">
            <v>India</v>
          </cell>
          <cell r="AB36" t="str">
            <v>Pakistan</v>
          </cell>
          <cell r="AC36" t="str">
            <v>Korea</v>
          </cell>
          <cell r="AD36" t="str">
            <v>Vietnam</v>
          </cell>
        </row>
        <row r="37">
          <cell r="V37">
            <v>1</v>
          </cell>
          <cell r="W37" t="str">
            <v>Jazz</v>
          </cell>
          <cell r="X37" t="str">
            <v>Stream</v>
          </cell>
          <cell r="Y37" t="str">
            <v>Jazz</v>
          </cell>
          <cell r="Z37" t="str">
            <v>Stream</v>
          </cell>
          <cell r="AA37" t="str">
            <v>City</v>
          </cell>
          <cell r="AB37" t="str">
            <v>Civic</v>
          </cell>
          <cell r="AC37" t="str">
            <v>Accord</v>
          </cell>
          <cell r="AD37" t="str">
            <v>Toyota</v>
          </cell>
        </row>
        <row r="38">
          <cell r="V38">
            <v>2</v>
          </cell>
          <cell r="W38" t="str">
            <v>City</v>
          </cell>
          <cell r="X38" t="str">
            <v>Jazz</v>
          </cell>
          <cell r="Y38" t="str">
            <v>City</v>
          </cell>
          <cell r="Z38" t="str">
            <v>Accord</v>
          </cell>
          <cell r="AA38" t="str">
            <v>Accord</v>
          </cell>
          <cell r="AB38" t="str">
            <v>City</v>
          </cell>
          <cell r="AC38" t="str">
            <v>CR-V</v>
          </cell>
          <cell r="AD38" t="str">
            <v>Ford</v>
          </cell>
        </row>
        <row r="39">
          <cell r="V39">
            <v>3</v>
          </cell>
          <cell r="W39" t="str">
            <v>Civic</v>
          </cell>
          <cell r="X39" t="str">
            <v>Civic</v>
          </cell>
          <cell r="Y39" t="str">
            <v>Civic</v>
          </cell>
          <cell r="Z39" t="str">
            <v>CR-V</v>
          </cell>
          <cell r="AA39" t="str">
            <v>CR-V</v>
          </cell>
          <cell r="AB39" t="str">
            <v>Corolla Petrol</v>
          </cell>
          <cell r="AD39" t="str">
            <v>Mitshubishi</v>
          </cell>
        </row>
        <row r="40">
          <cell r="V40">
            <v>4</v>
          </cell>
          <cell r="W40" t="str">
            <v>Accord</v>
          </cell>
          <cell r="X40" t="str">
            <v>City</v>
          </cell>
          <cell r="Y40" t="str">
            <v>Accord</v>
          </cell>
          <cell r="Z40" t="str">
            <v>Civic</v>
          </cell>
          <cell r="AB40" t="str">
            <v>Corolla Diesel</v>
          </cell>
          <cell r="AD40" t="str">
            <v>GM Deawoo</v>
          </cell>
        </row>
        <row r="41">
          <cell r="V41">
            <v>5</v>
          </cell>
          <cell r="W41" t="str">
            <v>CR-V</v>
          </cell>
          <cell r="X41" t="str">
            <v>Odyssey</v>
          </cell>
          <cell r="Y41" t="str">
            <v>CR-V</v>
          </cell>
          <cell r="Z41" t="str">
            <v>Jazz</v>
          </cell>
          <cell r="AB41" t="str">
            <v>Accord</v>
          </cell>
        </row>
        <row r="42">
          <cell r="V42">
            <v>6</v>
          </cell>
          <cell r="X42" t="str">
            <v>Accord</v>
          </cell>
          <cell r="Z42" t="str">
            <v>City</v>
          </cell>
        </row>
        <row r="43">
          <cell r="V43">
            <v>7</v>
          </cell>
          <cell r="X43" t="str">
            <v>CR-V</v>
          </cell>
        </row>
        <row r="48">
          <cell r="W48" t="str">
            <v>Report Type</v>
          </cell>
          <cell r="X48" t="str">
            <v>Order 1</v>
          </cell>
        </row>
        <row r="49">
          <cell r="W49" t="str">
            <v>Study Total</v>
          </cell>
          <cell r="X49" t="str">
            <v>01</v>
          </cell>
        </row>
        <row r="50">
          <cell r="W50" t="str">
            <v>Ownership</v>
          </cell>
          <cell r="X50" t="str">
            <v>02</v>
          </cell>
        </row>
        <row r="51">
          <cell r="W51" t="str">
            <v>Region</v>
          </cell>
          <cell r="X51" t="str">
            <v>03</v>
          </cell>
        </row>
        <row r="52">
          <cell r="W52" t="str">
            <v>Model</v>
          </cell>
          <cell r="X52" t="str">
            <v>04</v>
          </cell>
        </row>
        <row r="53">
          <cell r="W53" t="str">
            <v>Dealer</v>
          </cell>
          <cell r="X53" t="str">
            <v>05</v>
          </cell>
        </row>
        <row r="54">
          <cell r="W54" t="str">
            <v>Executive Summary</v>
          </cell>
          <cell r="X54" t="str">
            <v>06</v>
          </cell>
        </row>
        <row r="55">
          <cell r="W55" t="str">
            <v>Data</v>
          </cell>
          <cell r="X55" t="str">
            <v>07</v>
          </cell>
        </row>
        <row r="56">
          <cell r="W56" t="str">
            <v>Verbtaims</v>
          </cell>
          <cell r="X56" t="str">
            <v>08</v>
          </cell>
        </row>
        <row r="57">
          <cell r="W57" t="str">
            <v>X-Tabs</v>
          </cell>
          <cell r="X57" t="str">
            <v>09</v>
          </cell>
        </row>
      </sheetData>
      <sheetData sheetId="5" refreshError="1"/>
      <sheetData sheetId="6" refreshError="1"/>
      <sheetData sheetId="7" refreshError="1"/>
      <sheetData sheetId="8" refreshError="1">
        <row r="4">
          <cell r="A4" t="str">
            <v>North - India</v>
          </cell>
          <cell r="E4" t="str">
            <v>Index Score Trends</v>
          </cell>
        </row>
        <row r="15">
          <cell r="A15" t="str">
            <v>North - Wave 2</v>
          </cell>
        </row>
        <row r="27">
          <cell r="V27">
            <v>3</v>
          </cell>
        </row>
        <row r="28">
          <cell r="V28">
            <v>3</v>
          </cell>
        </row>
        <row r="29">
          <cell r="V29">
            <v>3</v>
          </cell>
        </row>
        <row r="30">
          <cell r="V30">
            <v>3</v>
          </cell>
        </row>
        <row r="35">
          <cell r="H35" t="str">
            <v>Purchase vehicle from the service dealer</v>
          </cell>
          <cell r="J35">
            <v>68.831168831168824</v>
          </cell>
        </row>
        <row r="36">
          <cell r="J36">
            <v>52.302968270214947</v>
          </cell>
        </row>
        <row r="37">
          <cell r="J37">
            <v>36.957686127477238</v>
          </cell>
        </row>
        <row r="38">
          <cell r="J38">
            <v>14.048672566371682</v>
          </cell>
        </row>
        <row r="39">
          <cell r="J39" t="e">
            <v>#N/A</v>
          </cell>
        </row>
        <row r="41">
          <cell r="H41" t="str">
            <v>Revisit dealer for maintenance &amp; repair</v>
          </cell>
          <cell r="J41">
            <v>78.702290076335885</v>
          </cell>
        </row>
        <row r="42">
          <cell r="J42">
            <v>59.948849104859335</v>
          </cell>
        </row>
        <row r="43">
          <cell r="J43">
            <v>40.556447298020331</v>
          </cell>
        </row>
        <row r="44">
          <cell r="J44">
            <v>13.149171270718233</v>
          </cell>
        </row>
        <row r="45">
          <cell r="J45" t="e">
            <v>#N/A</v>
          </cell>
        </row>
      </sheetData>
      <sheetData sheetId="9" refreshError="1"/>
      <sheetData sheetId="10" refreshError="1">
        <row r="1">
          <cell r="A1" t="str">
            <v>Factor &amp; Attribute Score Trends</v>
          </cell>
        </row>
        <row r="4">
          <cell r="A4" t="str">
            <v>North - India</v>
          </cell>
          <cell r="B4" t="str">
            <v>Philippines</v>
          </cell>
          <cell r="C4" t="str">
            <v>063</v>
          </cell>
        </row>
        <row r="5">
          <cell r="A5">
            <v>4</v>
          </cell>
          <cell r="B5" t="str">
            <v>Indonesia</v>
          </cell>
          <cell r="C5" t="str">
            <v>062</v>
          </cell>
        </row>
        <row r="6">
          <cell r="A6">
            <v>5</v>
          </cell>
          <cell r="B6" t="str">
            <v>India</v>
          </cell>
          <cell r="C6" t="str">
            <v>091</v>
          </cell>
        </row>
        <row r="7">
          <cell r="A7">
            <v>6</v>
          </cell>
          <cell r="B7" t="str">
            <v>Pakistan</v>
          </cell>
          <cell r="C7" t="str">
            <v>092</v>
          </cell>
          <cell r="H7">
            <v>3</v>
          </cell>
          <cell r="I7">
            <v>44</v>
          </cell>
          <cell r="Z7">
            <v>3</v>
          </cell>
        </row>
        <row r="8">
          <cell r="A8">
            <v>7</v>
          </cell>
          <cell r="B8" t="str">
            <v>Korea</v>
          </cell>
          <cell r="C8" t="str">
            <v>082</v>
          </cell>
          <cell r="H8">
            <v>6</v>
          </cell>
          <cell r="I8">
            <v>33</v>
          </cell>
          <cell r="Z8">
            <v>3</v>
          </cell>
        </row>
        <row r="9">
          <cell r="A9">
            <v>8</v>
          </cell>
          <cell r="B9" t="str">
            <v>Vietnam</v>
          </cell>
          <cell r="C9" t="str">
            <v>084</v>
          </cell>
          <cell r="H9">
            <v>1</v>
          </cell>
          <cell r="I9">
            <v>46</v>
          </cell>
          <cell r="Z9">
            <v>3</v>
          </cell>
        </row>
        <row r="10">
          <cell r="A10">
            <v>9</v>
          </cell>
          <cell r="H10">
            <v>5</v>
          </cell>
          <cell r="I10">
            <v>8</v>
          </cell>
          <cell r="Z10">
            <v>3</v>
          </cell>
        </row>
        <row r="11">
          <cell r="A11">
            <v>10</v>
          </cell>
          <cell r="H11">
            <v>2</v>
          </cell>
          <cell r="I11">
            <v>16</v>
          </cell>
          <cell r="Z11">
            <v>3</v>
          </cell>
        </row>
        <row r="12">
          <cell r="A12">
            <v>11</v>
          </cell>
          <cell r="H12">
            <v>7</v>
          </cell>
          <cell r="I12">
            <v>50</v>
          </cell>
          <cell r="Z12">
            <v>3</v>
          </cell>
        </row>
        <row r="13">
          <cell r="A13">
            <v>12</v>
          </cell>
          <cell r="H13">
            <v>4</v>
          </cell>
          <cell r="I13">
            <v>39</v>
          </cell>
          <cell r="Z13">
            <v>3</v>
          </cell>
        </row>
        <row r="14">
          <cell r="A14">
            <v>13</v>
          </cell>
        </row>
        <row r="15">
          <cell r="A15" t="str">
            <v>North - Wave 2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31">
          <cell r="A31" t="str">
            <v>Thailand</v>
          </cell>
          <cell r="B31" t="str">
            <v>UniqueName</v>
          </cell>
          <cell r="C31" t="str">
            <v>Comparison segment</v>
          </cell>
          <cell r="D31" t="str">
            <v>Ranked Type</v>
          </cell>
        </row>
        <row r="32">
          <cell r="A32">
            <v>1</v>
          </cell>
          <cell r="B32" t="str">
            <v>Study Total</v>
          </cell>
          <cell r="C32" t="str">
            <v>Study Total</v>
          </cell>
        </row>
        <row r="33">
          <cell r="A33">
            <v>2</v>
          </cell>
          <cell r="B33" t="str">
            <v>Jazz</v>
          </cell>
          <cell r="C33" t="str">
            <v>Study Total</v>
          </cell>
          <cell r="D33" t="str">
            <v>Vehicle Type</v>
          </cell>
        </row>
        <row r="34">
          <cell r="A34">
            <v>3</v>
          </cell>
          <cell r="B34" t="str">
            <v>City</v>
          </cell>
          <cell r="C34" t="str">
            <v>Study Total</v>
          </cell>
          <cell r="D34" t="str">
            <v>Vehicle Type</v>
          </cell>
        </row>
        <row r="35">
          <cell r="A35">
            <v>4</v>
          </cell>
          <cell r="B35" t="str">
            <v>Civic</v>
          </cell>
          <cell r="C35" t="str">
            <v>Study Total</v>
          </cell>
          <cell r="D35" t="str">
            <v>Vehicle Type</v>
          </cell>
          <cell r="Z35">
            <v>3</v>
          </cell>
        </row>
        <row r="36">
          <cell r="Z36">
            <v>3</v>
          </cell>
        </row>
        <row r="37">
          <cell r="Z37">
            <v>3</v>
          </cell>
        </row>
        <row r="38">
          <cell r="Z38">
            <v>3</v>
          </cell>
        </row>
        <row r="39">
          <cell r="Z39">
            <v>3</v>
          </cell>
        </row>
        <row r="44">
          <cell r="Z44">
            <v>3</v>
          </cell>
        </row>
        <row r="45">
          <cell r="Z45">
            <v>3</v>
          </cell>
        </row>
        <row r="46">
          <cell r="Z46">
            <v>3</v>
          </cell>
        </row>
        <row r="47">
          <cell r="Z47">
            <v>3</v>
          </cell>
        </row>
        <row r="48">
          <cell r="Z48">
            <v>3</v>
          </cell>
        </row>
      </sheetData>
      <sheetData sheetId="11" refreshError="1">
        <row r="2">
          <cell r="L2" t="str">
            <v>Priority Analysis</v>
          </cell>
        </row>
        <row r="4">
          <cell r="AF4">
            <v>8</v>
          </cell>
          <cell r="AN4">
            <v>1</v>
          </cell>
          <cell r="AO4" t="str">
            <v>Thailand</v>
          </cell>
          <cell r="AP4">
            <v>6.2</v>
          </cell>
          <cell r="AQ4">
            <v>9.4</v>
          </cell>
        </row>
        <row r="5">
          <cell r="AF5">
            <v>8</v>
          </cell>
          <cell r="AN5">
            <v>2</v>
          </cell>
          <cell r="AO5" t="str">
            <v>Malaysia</v>
          </cell>
          <cell r="AP5">
            <v>4.5</v>
          </cell>
          <cell r="AQ5">
            <v>9.5</v>
          </cell>
        </row>
        <row r="6">
          <cell r="H6" t="str">
            <v/>
          </cell>
          <cell r="I6" t="str">
            <v/>
          </cell>
          <cell r="AF6">
            <v>16</v>
          </cell>
          <cell r="AN6">
            <v>3</v>
          </cell>
          <cell r="AO6" t="str">
            <v>Philippines</v>
          </cell>
          <cell r="AP6">
            <v>6.4</v>
          </cell>
          <cell r="AQ6">
            <v>9.6</v>
          </cell>
        </row>
        <row r="7">
          <cell r="H7" t="str">
            <v/>
          </cell>
          <cell r="I7" t="str">
            <v/>
          </cell>
          <cell r="AF7">
            <v>16</v>
          </cell>
          <cell r="AN7">
            <v>4</v>
          </cell>
          <cell r="AO7" t="str">
            <v>Indonesia</v>
          </cell>
          <cell r="AP7">
            <v>4.7</v>
          </cell>
          <cell r="AQ7">
            <v>9.9</v>
          </cell>
        </row>
        <row r="8">
          <cell r="AF8">
            <v>46</v>
          </cell>
          <cell r="AN8">
            <v>5</v>
          </cell>
          <cell r="AO8" t="str">
            <v>India</v>
          </cell>
          <cell r="AP8">
            <v>4</v>
          </cell>
          <cell r="AQ8">
            <v>10</v>
          </cell>
        </row>
        <row r="9">
          <cell r="AF9">
            <v>46</v>
          </cell>
          <cell r="AN9">
            <v>6</v>
          </cell>
          <cell r="AO9" t="str">
            <v>Pakistan</v>
          </cell>
          <cell r="AP9">
            <v>3.06</v>
          </cell>
          <cell r="AQ9">
            <v>5</v>
          </cell>
        </row>
        <row r="10">
          <cell r="AF10">
            <v>33</v>
          </cell>
          <cell r="AN10">
            <v>7</v>
          </cell>
          <cell r="AO10" t="str">
            <v>Korea</v>
          </cell>
          <cell r="AP10">
            <v>7</v>
          </cell>
          <cell r="AQ10">
            <v>9.8000000000000007</v>
          </cell>
        </row>
        <row r="11">
          <cell r="AF11">
            <v>46</v>
          </cell>
          <cell r="AN11">
            <v>8</v>
          </cell>
          <cell r="AO11" t="str">
            <v>Vietnam</v>
          </cell>
          <cell r="AP11">
            <v>7.4</v>
          </cell>
          <cell r="AQ11">
            <v>9.1999999999999993</v>
          </cell>
        </row>
        <row r="12">
          <cell r="AF12">
            <v>16</v>
          </cell>
          <cell r="AN12">
            <v>9</v>
          </cell>
        </row>
        <row r="13">
          <cell r="AF13">
            <v>46</v>
          </cell>
          <cell r="AN13">
            <v>10</v>
          </cell>
        </row>
        <row r="14">
          <cell r="AF14">
            <v>33</v>
          </cell>
          <cell r="AN14">
            <v>11</v>
          </cell>
        </row>
        <row r="15">
          <cell r="AF15">
            <v>50</v>
          </cell>
          <cell r="AN15">
            <v>12</v>
          </cell>
        </row>
        <row r="16">
          <cell r="AF16">
            <v>33</v>
          </cell>
          <cell r="AN16">
            <v>13</v>
          </cell>
        </row>
        <row r="17">
          <cell r="AF17">
            <v>44</v>
          </cell>
          <cell r="AN17">
            <v>14</v>
          </cell>
        </row>
        <row r="18">
          <cell r="AF18">
            <v>44</v>
          </cell>
          <cell r="AN18">
            <v>15</v>
          </cell>
        </row>
        <row r="19">
          <cell r="AN19">
            <v>16</v>
          </cell>
        </row>
        <row r="20">
          <cell r="AN20">
            <v>17</v>
          </cell>
        </row>
        <row r="21">
          <cell r="AN21">
            <v>18</v>
          </cell>
        </row>
        <row r="22">
          <cell r="AN22">
            <v>19</v>
          </cell>
        </row>
        <row r="23">
          <cell r="AN23">
            <v>20</v>
          </cell>
        </row>
        <row r="24">
          <cell r="AN24">
            <v>21</v>
          </cell>
        </row>
        <row r="25">
          <cell r="AN25">
            <v>22</v>
          </cell>
        </row>
        <row r="26">
          <cell r="AN26">
            <v>23</v>
          </cell>
        </row>
        <row r="27">
          <cell r="AN27">
            <v>24</v>
          </cell>
        </row>
        <row r="28">
          <cell r="AN28">
            <v>25</v>
          </cell>
        </row>
        <row r="31">
          <cell r="AP31">
            <v>4</v>
          </cell>
          <cell r="AQ31">
            <v>10</v>
          </cell>
        </row>
        <row r="33">
          <cell r="AP33">
            <v>3</v>
          </cell>
          <cell r="AQ33">
            <v>1.5</v>
          </cell>
        </row>
        <row r="35">
          <cell r="AP35">
            <v>7</v>
          </cell>
        </row>
      </sheetData>
      <sheetData sheetId="12" refreshError="1">
        <row r="4">
          <cell r="L4" t="str">
            <v>Service Standard Adherence</v>
          </cell>
        </row>
        <row r="5">
          <cell r="H5" t="str">
            <v/>
          </cell>
          <cell r="I5" t="str">
            <v/>
          </cell>
        </row>
        <row r="6">
          <cell r="H6" t="str">
            <v/>
          </cell>
          <cell r="I6" t="str">
            <v/>
          </cell>
        </row>
        <row r="7">
          <cell r="H7" t="str">
            <v/>
          </cell>
          <cell r="I7" t="str">
            <v/>
          </cell>
        </row>
        <row r="15">
          <cell r="A15" t="str">
            <v>North - Wave 2</v>
          </cell>
        </row>
        <row r="21">
          <cell r="AO21">
            <v>3</v>
          </cell>
        </row>
        <row r="22">
          <cell r="AO22">
            <v>3</v>
          </cell>
        </row>
        <row r="23">
          <cell r="AO23">
            <v>3</v>
          </cell>
        </row>
        <row r="24">
          <cell r="AO24">
            <v>3</v>
          </cell>
        </row>
        <row r="25">
          <cell r="AO25">
            <v>3</v>
          </cell>
        </row>
        <row r="30">
          <cell r="AO30">
            <v>3</v>
          </cell>
        </row>
        <row r="31">
          <cell r="AO31">
            <v>3</v>
          </cell>
        </row>
        <row r="32">
          <cell r="AO32">
            <v>3</v>
          </cell>
        </row>
        <row r="33">
          <cell r="AO33">
            <v>3</v>
          </cell>
        </row>
        <row r="34">
          <cell r="AO34">
            <v>3</v>
          </cell>
        </row>
      </sheetData>
      <sheetData sheetId="13" refreshError="1">
        <row r="2">
          <cell r="G2" t="str">
            <v>Service Timing</v>
          </cell>
        </row>
        <row r="5">
          <cell r="S5">
            <v>3</v>
          </cell>
        </row>
        <row r="6">
          <cell r="S6">
            <v>3</v>
          </cell>
        </row>
        <row r="7">
          <cell r="S7">
            <v>3</v>
          </cell>
        </row>
        <row r="13">
          <cell r="S13">
            <v>3</v>
          </cell>
        </row>
        <row r="14">
          <cell r="S14">
            <v>3</v>
          </cell>
        </row>
        <row r="15">
          <cell r="A15" t="str">
            <v>North - Wave 2</v>
          </cell>
          <cell r="S15">
            <v>3</v>
          </cell>
        </row>
        <row r="16">
          <cell r="S16">
            <v>3</v>
          </cell>
        </row>
        <row r="21">
          <cell r="S21">
            <v>3</v>
          </cell>
        </row>
        <row r="22">
          <cell r="S22">
            <v>3</v>
          </cell>
        </row>
        <row r="23">
          <cell r="S23">
            <v>-2</v>
          </cell>
        </row>
      </sheetData>
      <sheetData sheetId="14" refreshError="1">
        <row r="2">
          <cell r="G2" t="str">
            <v>Fix it First Time</v>
          </cell>
        </row>
        <row r="15">
          <cell r="A15" t="str">
            <v>North - Wave 2</v>
          </cell>
        </row>
        <row r="20">
          <cell r="S20">
            <v>3</v>
          </cell>
        </row>
        <row r="21">
          <cell r="S21">
            <v>3</v>
          </cell>
        </row>
        <row r="22">
          <cell r="S22">
            <v>3</v>
          </cell>
        </row>
        <row r="23">
          <cell r="S23">
            <v>3</v>
          </cell>
        </row>
        <row r="24">
          <cell r="S24">
            <v>3</v>
          </cell>
        </row>
        <row r="25">
          <cell r="S25">
            <v>2</v>
          </cell>
        </row>
      </sheetData>
      <sheetData sheetId="15" refreshError="1">
        <row r="2">
          <cell r="G2" t="str">
            <v>Product Problems</v>
          </cell>
        </row>
        <row r="5">
          <cell r="G5" t="str">
            <v>None</v>
          </cell>
        </row>
        <row r="11">
          <cell r="F11">
            <v>4</v>
          </cell>
        </row>
        <row r="15">
          <cell r="A15" t="str">
            <v>North - Wave 2</v>
          </cell>
        </row>
        <row r="16">
          <cell r="AC16">
            <v>3</v>
          </cell>
        </row>
        <row r="17">
          <cell r="AC17">
            <v>3</v>
          </cell>
        </row>
        <row r="18">
          <cell r="AC18">
            <v>3</v>
          </cell>
        </row>
        <row r="19">
          <cell r="AC19">
            <v>3</v>
          </cell>
        </row>
        <row r="20">
          <cell r="AC20">
            <v>3</v>
          </cell>
        </row>
        <row r="21">
          <cell r="AC21">
            <v>3</v>
          </cell>
        </row>
        <row r="22">
          <cell r="AC22">
            <v>3</v>
          </cell>
        </row>
        <row r="23">
          <cell r="AC23">
            <v>3</v>
          </cell>
        </row>
        <row r="24">
          <cell r="AC24">
            <v>3</v>
          </cell>
        </row>
        <row r="30">
          <cell r="AC30">
            <v>3</v>
          </cell>
        </row>
        <row r="31">
          <cell r="AC31">
            <v>3</v>
          </cell>
        </row>
        <row r="32">
          <cell r="AC32">
            <v>3</v>
          </cell>
        </row>
        <row r="33">
          <cell r="AC33">
            <v>3</v>
          </cell>
        </row>
        <row r="34">
          <cell r="AC34">
            <v>3</v>
          </cell>
        </row>
        <row r="35">
          <cell r="AC35">
            <v>3</v>
          </cell>
        </row>
        <row r="36">
          <cell r="AC36">
            <v>3</v>
          </cell>
        </row>
        <row r="37">
          <cell r="AC37">
            <v>3</v>
          </cell>
        </row>
        <row r="38">
          <cell r="AC38">
            <v>3</v>
          </cell>
        </row>
      </sheetData>
      <sheetData sheetId="16" refreshError="1">
        <row r="2">
          <cell r="G2" t="str">
            <v>Parts</v>
          </cell>
        </row>
        <row r="15">
          <cell r="A15" t="str">
            <v>North - Wave 2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4">
          <cell r="A4" t="str">
            <v>North - India</v>
          </cell>
          <cell r="B4" t="str">
            <v>Philippines</v>
          </cell>
          <cell r="C4" t="str">
            <v>CITY</v>
          </cell>
          <cell r="D4" t="str">
            <v>JAZZ</v>
          </cell>
          <cell r="E4" t="str">
            <v>CR-V</v>
          </cell>
          <cell r="F4" t="str">
            <v>CIVIC</v>
          </cell>
          <cell r="G4" t="str">
            <v>ACCORD</v>
          </cell>
          <cell r="H4" t="str">
            <v>STREAM</v>
          </cell>
          <cell r="I4" t="str">
            <v>TOTAL</v>
          </cell>
        </row>
        <row r="5">
          <cell r="A5" t="str">
            <v>Central Java</v>
          </cell>
          <cell r="B5" t="str">
            <v>Indonesia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A6" t="str">
            <v>East Java</v>
          </cell>
          <cell r="B6" t="str">
            <v>India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A7" t="str">
            <v>Jakarta</v>
          </cell>
          <cell r="B7" t="str">
            <v>Pakistan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A8" t="str">
            <v>Outside Java</v>
          </cell>
          <cell r="B8" t="str">
            <v>Korea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 t="str">
            <v>West Java</v>
          </cell>
          <cell r="B9" t="str">
            <v>Vietnam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 t="str">
            <v>Study Total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10</v>
          </cell>
          <cell r="H11">
            <v>2</v>
          </cell>
          <cell r="I11">
            <v>16</v>
          </cell>
        </row>
        <row r="12">
          <cell r="A12">
            <v>11</v>
          </cell>
          <cell r="H12">
            <v>7</v>
          </cell>
          <cell r="I12">
            <v>50</v>
          </cell>
        </row>
        <row r="13">
          <cell r="A13">
            <v>12</v>
          </cell>
          <cell r="C13" t="str">
            <v>CITY</v>
          </cell>
          <cell r="D13" t="str">
            <v>JAZZ</v>
          </cell>
          <cell r="E13" t="str">
            <v>CR-V</v>
          </cell>
          <cell r="F13" t="str">
            <v>CIVIC</v>
          </cell>
          <cell r="G13" t="str">
            <v>ACCORD</v>
          </cell>
          <cell r="H13" t="str">
            <v>STREAM</v>
          </cell>
          <cell r="I13" t="str">
            <v>TOTAL</v>
          </cell>
        </row>
        <row r="14">
          <cell r="A14" t="str">
            <v>Central Java</v>
          </cell>
          <cell r="C14" t="e">
            <v>#DIV/0!</v>
          </cell>
          <cell r="D14" t="e">
            <v>#DIV/0!</v>
          </cell>
          <cell r="E14" t="e">
            <v>#DIV/0!</v>
          </cell>
          <cell r="F14" t="e">
            <v>#DIV/0!</v>
          </cell>
          <cell r="G14" t="e">
            <v>#DIV/0!</v>
          </cell>
          <cell r="H14" t="e">
            <v>#DIV/0!</v>
          </cell>
          <cell r="I14" t="e">
            <v>#DIV/0!</v>
          </cell>
        </row>
        <row r="15">
          <cell r="A15" t="str">
            <v>East Java</v>
          </cell>
          <cell r="C15" t="e">
            <v>#DIV/0!</v>
          </cell>
          <cell r="D15" t="e">
            <v>#DIV/0!</v>
          </cell>
          <cell r="E15" t="e">
            <v>#DIV/0!</v>
          </cell>
          <cell r="F15" t="e">
            <v>#DIV/0!</v>
          </cell>
          <cell r="G15" t="e">
            <v>#DIV/0!</v>
          </cell>
          <cell r="H15" t="e">
            <v>#DIV/0!</v>
          </cell>
          <cell r="I15" t="e">
            <v>#DIV/0!</v>
          </cell>
        </row>
        <row r="16">
          <cell r="A16" t="str">
            <v>Jakarta</v>
          </cell>
          <cell r="C16" t="e">
            <v>#DIV/0!</v>
          </cell>
          <cell r="D16" t="e">
            <v>#DIV/0!</v>
          </cell>
          <cell r="E16" t="e">
            <v>#DIV/0!</v>
          </cell>
          <cell r="F16" t="e">
            <v>#DIV/0!</v>
          </cell>
          <cell r="G16" t="e">
            <v>#DIV/0!</v>
          </cell>
          <cell r="H16" t="e">
            <v>#DIV/0!</v>
          </cell>
          <cell r="I16" t="e">
            <v>#DIV/0!</v>
          </cell>
        </row>
        <row r="17">
          <cell r="A17" t="str">
            <v>Outside Java</v>
          </cell>
          <cell r="C17" t="e">
            <v>#DIV/0!</v>
          </cell>
          <cell r="D17" t="e">
            <v>#DIV/0!</v>
          </cell>
          <cell r="E17" t="e">
            <v>#DIV/0!</v>
          </cell>
          <cell r="F17" t="e">
            <v>#DIV/0!</v>
          </cell>
          <cell r="G17" t="e">
            <v>#DIV/0!</v>
          </cell>
          <cell r="H17" t="e">
            <v>#DIV/0!</v>
          </cell>
          <cell r="I17" t="e">
            <v>#DIV/0!</v>
          </cell>
        </row>
        <row r="18">
          <cell r="A18" t="str">
            <v>West Java</v>
          </cell>
          <cell r="C18" t="e">
            <v>#DIV/0!</v>
          </cell>
          <cell r="D18" t="e">
            <v>#DIV/0!</v>
          </cell>
          <cell r="E18" t="e">
            <v>#DIV/0!</v>
          </cell>
          <cell r="F18" t="e">
            <v>#DIV/0!</v>
          </cell>
          <cell r="G18" t="e">
            <v>#DIV/0!</v>
          </cell>
          <cell r="H18" t="e">
            <v>#DIV/0!</v>
          </cell>
          <cell r="I18" t="e">
            <v>#DIV/0!</v>
          </cell>
        </row>
        <row r="19">
          <cell r="A19" t="str">
            <v>Study Total</v>
          </cell>
          <cell r="C19" t="e">
            <v>#DIV/0!</v>
          </cell>
          <cell r="D19" t="e">
            <v>#DIV/0!</v>
          </cell>
          <cell r="E19" t="e">
            <v>#DIV/0!</v>
          </cell>
          <cell r="F19" t="e">
            <v>#DIV/0!</v>
          </cell>
          <cell r="G19" t="e">
            <v>#DIV/0!</v>
          </cell>
          <cell r="H19" t="e">
            <v>#DIV/0!</v>
          </cell>
          <cell r="I19" t="e">
            <v>#DIV/0!</v>
          </cell>
        </row>
        <row r="25">
          <cell r="A25">
            <v>24</v>
          </cell>
          <cell r="C25" t="str">
            <v>CITY</v>
          </cell>
          <cell r="D25" t="str">
            <v>JAZZ</v>
          </cell>
          <cell r="E25" t="str">
            <v>CR-V</v>
          </cell>
          <cell r="F25" t="str">
            <v>CIVIC</v>
          </cell>
          <cell r="G25" t="str">
            <v>ACCORD</v>
          </cell>
          <cell r="H25" t="str">
            <v>STREAM</v>
          </cell>
          <cell r="I25" t="str">
            <v>TOTAL</v>
          </cell>
        </row>
        <row r="26">
          <cell r="A26" t="str">
            <v>Central Java</v>
          </cell>
          <cell r="B26" t="str">
            <v>Semarang Center Honda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 t="str">
            <v>Anugerah Honda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Bintang Honda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Istana Carindo Honda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 t="str">
            <v>Istana Cendrawasih Honda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Thailand</v>
          </cell>
          <cell r="B31" t="str">
            <v>Kusuma Honda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1</v>
          </cell>
          <cell r="B32" t="str">
            <v>Pekalongan Motor Honda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2</v>
          </cell>
          <cell r="B33" t="str">
            <v>Tugu Honda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3</v>
          </cell>
          <cell r="B34" t="str">
            <v>Tunas Jaya Honda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>
            <v>4</v>
          </cell>
          <cell r="B35" t="str">
            <v>Solo Baru  Honda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 t="str">
            <v>Kudus Jaya Honda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 t="str">
            <v>East Java</v>
          </cell>
          <cell r="B37" t="str">
            <v>Surabaya Center Honda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B38" t="str">
            <v>Denpasar Agung Honda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Jayakarta Motor Honda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B40" t="str">
            <v>MPM Malang Honda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 t="str">
            <v>Naga Motor Honda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B42" t="str">
            <v>Pacific Motor Honda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 t="str">
            <v>Saver Honda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 t="str">
            <v>Surya Agung Honda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Outside Java</v>
          </cell>
          <cell r="B45" t="str">
            <v>Gajah Motor Honda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 t="str">
            <v>Daya Motor Honda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 t="str">
            <v>IDK 1 Honda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 t="str">
            <v>Lampung Raya Honda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 t="str">
            <v>Trio Motor Honda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 t="str">
            <v>Kertajaya Honda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 t="str">
            <v>Makassar Indah Honda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 t="str">
            <v>Remaja Jaya Honda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 t="str">
            <v>Remaja Jaya - Manado Honda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 t="str">
            <v>SLS Honda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 t="str">
            <v>Semoga Jaya Honda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Union Motor Honda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 t="str">
            <v>IDK 2 Honda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B58" t="str">
            <v>Maju Mobilindo Honda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0">
          <cell r="C60" t="str">
            <v>CITY</v>
          </cell>
          <cell r="D60" t="str">
            <v>JAZZ</v>
          </cell>
          <cell r="E60" t="str">
            <v>CR-V</v>
          </cell>
          <cell r="F60" t="str">
            <v>CIVIC</v>
          </cell>
          <cell r="G60" t="str">
            <v>ACCORD</v>
          </cell>
          <cell r="H60" t="str">
            <v>STREAM</v>
          </cell>
          <cell r="I60" t="str">
            <v>TOTAL</v>
          </cell>
        </row>
        <row r="61">
          <cell r="A61" t="str">
            <v>Jakarta</v>
          </cell>
          <cell r="B61" t="str">
            <v>Jakarta Center Honda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B62" t="str">
            <v>Autoland Honda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B63" t="str">
            <v>Bintaro Honda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Sunter Honda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B65" t="str">
            <v>Inti Karya Megah Honda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B66" t="str">
            <v>Fatmawati Honda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B67" t="str">
            <v>Pondok Indah Honda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B68" t="str">
            <v>Kebon Jeruk Honda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Daan Mogot Honda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B70" t="str">
            <v>Hasyim Ashari Honda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B71" t="str">
            <v>Jaya Niaga Honda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B72" t="str">
            <v>Mandiri Bogor Honda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B73" t="str">
            <v>Mugen Honda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B74" t="str">
            <v>Cakra Pangukir Honda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Permata Hijau Honda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B76" t="str">
            <v>Pluit Honda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B77" t="str">
            <v>Tebet Honda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B78" t="str">
            <v>Megatama Honda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B79" t="str">
            <v>Tendean Honda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B80" t="str">
            <v>Prima Honda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Union Jaya Honda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B82" t="str">
            <v>Cibubur Honda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B83" t="str">
            <v>Cikarang Honda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West Java</v>
          </cell>
          <cell r="B84" t="str">
            <v>Bandung Center Honda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B85" t="str">
            <v>Indosal Honda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B86" t="str">
            <v>Cirebon Motor Honda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B87" t="str">
            <v>Autoprima Honda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</sheetData>
      <sheetData sheetId="24" refreshError="1">
        <row r="4">
          <cell r="B4" t="str">
            <v>Region</v>
          </cell>
          <cell r="C4" t="str">
            <v>Dealers</v>
          </cell>
          <cell r="D4" t="str">
            <v>JAZZ</v>
          </cell>
          <cell r="E4" t="str">
            <v>CITY</v>
          </cell>
          <cell r="F4" t="str">
            <v>CIVIC</v>
          </cell>
          <cell r="G4" t="str">
            <v>ACCORD</v>
          </cell>
          <cell r="H4" t="str">
            <v>CR-V</v>
          </cell>
          <cell r="I4" t="str">
            <v>STREAM</v>
          </cell>
          <cell r="J4" t="str">
            <v>ODYSSEY</v>
          </cell>
          <cell r="K4" t="str">
            <v>TOTAL</v>
          </cell>
          <cell r="AF4">
            <v>8</v>
          </cell>
          <cell r="AN4">
            <v>1</v>
          </cell>
          <cell r="AO4" t="str">
            <v>Thailand</v>
          </cell>
        </row>
        <row r="5">
          <cell r="B5" t="str">
            <v>Central</v>
          </cell>
          <cell r="C5">
            <v>20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AF5">
            <v>8</v>
          </cell>
          <cell r="AN5">
            <v>2</v>
          </cell>
          <cell r="AO5" t="str">
            <v>Malaysia</v>
          </cell>
        </row>
        <row r="6">
          <cell r="B6" t="str">
            <v>North</v>
          </cell>
          <cell r="C6">
            <v>12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AF6">
            <v>16</v>
          </cell>
          <cell r="AN6">
            <v>3</v>
          </cell>
          <cell r="AO6" t="str">
            <v>Philippines</v>
          </cell>
        </row>
        <row r="7">
          <cell r="B7" t="str">
            <v>South</v>
          </cell>
          <cell r="C7">
            <v>9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AF7">
            <v>16</v>
          </cell>
          <cell r="AN7">
            <v>4</v>
          </cell>
          <cell r="AO7" t="str">
            <v>Indonesia</v>
          </cell>
        </row>
        <row r="8">
          <cell r="B8" t="str">
            <v>East Coast</v>
          </cell>
          <cell r="C8">
            <v>4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AF8">
            <v>46</v>
          </cell>
          <cell r="AN8">
            <v>5</v>
          </cell>
          <cell r="AO8" t="str">
            <v>India</v>
          </cell>
        </row>
        <row r="9">
          <cell r="B9" t="str">
            <v>East Malaysia</v>
          </cell>
          <cell r="C9">
            <v>4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AF9">
            <v>46</v>
          </cell>
          <cell r="AN9">
            <v>6</v>
          </cell>
          <cell r="AO9" t="str">
            <v>Pakistan</v>
          </cell>
        </row>
        <row r="10">
          <cell r="B10" t="str">
            <v>Study Total</v>
          </cell>
          <cell r="C10">
            <v>49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AF10">
            <v>33</v>
          </cell>
          <cell r="AN10">
            <v>7</v>
          </cell>
          <cell r="AO10" t="str">
            <v>Korea</v>
          </cell>
        </row>
        <row r="11">
          <cell r="AF11">
            <v>46</v>
          </cell>
          <cell r="AN11">
            <v>8</v>
          </cell>
          <cell r="AO11" t="str">
            <v>Vietnam</v>
          </cell>
        </row>
        <row r="12">
          <cell r="AF12">
            <v>16</v>
          </cell>
          <cell r="AN12">
            <v>9</v>
          </cell>
        </row>
        <row r="13">
          <cell r="B13" t="str">
            <v>Region</v>
          </cell>
          <cell r="C13" t="str">
            <v>Dealers</v>
          </cell>
          <cell r="D13" t="str">
            <v>JAZZ</v>
          </cell>
          <cell r="E13" t="str">
            <v>CITY</v>
          </cell>
          <cell r="F13" t="str">
            <v>CIVIC</v>
          </cell>
          <cell r="G13" t="str">
            <v>ACCORD</v>
          </cell>
          <cell r="H13" t="str">
            <v>CR-V</v>
          </cell>
          <cell r="I13" t="str">
            <v>STREAM</v>
          </cell>
          <cell r="J13" t="str">
            <v>ODYSSEY</v>
          </cell>
          <cell r="K13" t="str">
            <v>TOTAL</v>
          </cell>
          <cell r="AF13">
            <v>46</v>
          </cell>
          <cell r="AN13">
            <v>10</v>
          </cell>
        </row>
        <row r="14">
          <cell r="B14" t="str">
            <v>Central</v>
          </cell>
          <cell r="C14">
            <v>0.40816326530612246</v>
          </cell>
          <cell r="D14" t="e">
            <v>#DIV/0!</v>
          </cell>
          <cell r="E14" t="e">
            <v>#DIV/0!</v>
          </cell>
          <cell r="F14" t="e">
            <v>#DIV/0!</v>
          </cell>
          <cell r="G14" t="e">
            <v>#DIV/0!</v>
          </cell>
          <cell r="H14" t="e">
            <v>#DIV/0!</v>
          </cell>
          <cell r="I14" t="e">
            <v>#DIV/0!</v>
          </cell>
          <cell r="J14" t="e">
            <v>#DIV/0!</v>
          </cell>
          <cell r="K14" t="e">
            <v>#DIV/0!</v>
          </cell>
          <cell r="AF14">
            <v>33</v>
          </cell>
          <cell r="AN14">
            <v>11</v>
          </cell>
        </row>
        <row r="15">
          <cell r="B15" t="str">
            <v>North</v>
          </cell>
          <cell r="C15">
            <v>0.24489795918367346</v>
          </cell>
          <cell r="D15" t="e">
            <v>#DIV/0!</v>
          </cell>
          <cell r="E15" t="e">
            <v>#DIV/0!</v>
          </cell>
          <cell r="F15" t="e">
            <v>#DIV/0!</v>
          </cell>
          <cell r="G15" t="e">
            <v>#DIV/0!</v>
          </cell>
          <cell r="H15" t="e">
            <v>#DIV/0!</v>
          </cell>
          <cell r="I15" t="e">
            <v>#DIV/0!</v>
          </cell>
          <cell r="J15" t="e">
            <v>#DIV/0!</v>
          </cell>
          <cell r="K15" t="e">
            <v>#DIV/0!</v>
          </cell>
          <cell r="AF15">
            <v>50</v>
          </cell>
          <cell r="AN15">
            <v>12</v>
          </cell>
        </row>
        <row r="16">
          <cell r="B16" t="str">
            <v>South</v>
          </cell>
          <cell r="C16">
            <v>0.18367346938775511</v>
          </cell>
          <cell r="D16" t="e">
            <v>#DIV/0!</v>
          </cell>
          <cell r="E16" t="e">
            <v>#DIV/0!</v>
          </cell>
          <cell r="F16" t="e">
            <v>#DIV/0!</v>
          </cell>
          <cell r="G16" t="e">
            <v>#DIV/0!</v>
          </cell>
          <cell r="H16" t="e">
            <v>#DIV/0!</v>
          </cell>
          <cell r="I16" t="e">
            <v>#DIV/0!</v>
          </cell>
          <cell r="J16" t="e">
            <v>#DIV/0!</v>
          </cell>
          <cell r="K16" t="e">
            <v>#DIV/0!</v>
          </cell>
          <cell r="AF16">
            <v>33</v>
          </cell>
          <cell r="AN16">
            <v>13</v>
          </cell>
        </row>
        <row r="17">
          <cell r="B17" t="str">
            <v>East Coast</v>
          </cell>
          <cell r="C17">
            <v>8.1632653061224483E-2</v>
          </cell>
          <cell r="D17" t="e">
            <v>#DIV/0!</v>
          </cell>
          <cell r="E17" t="e">
            <v>#DIV/0!</v>
          </cell>
          <cell r="F17" t="e">
            <v>#DIV/0!</v>
          </cell>
          <cell r="G17" t="e">
            <v>#DIV/0!</v>
          </cell>
          <cell r="H17" t="e">
            <v>#DIV/0!</v>
          </cell>
          <cell r="I17" t="e">
            <v>#DIV/0!</v>
          </cell>
          <cell r="J17" t="e">
            <v>#DIV/0!</v>
          </cell>
          <cell r="K17" t="e">
            <v>#DIV/0!</v>
          </cell>
          <cell r="AF17">
            <v>44</v>
          </cell>
          <cell r="AN17">
            <v>14</v>
          </cell>
        </row>
        <row r="18">
          <cell r="B18" t="str">
            <v>East Malaysia</v>
          </cell>
          <cell r="C18">
            <v>8.1632653061224483E-2</v>
          </cell>
          <cell r="D18" t="e">
            <v>#DIV/0!</v>
          </cell>
          <cell r="E18" t="e">
            <v>#DIV/0!</v>
          </cell>
          <cell r="F18" t="e">
            <v>#DIV/0!</v>
          </cell>
          <cell r="G18" t="e">
            <v>#DIV/0!</v>
          </cell>
          <cell r="H18" t="e">
            <v>#DIV/0!</v>
          </cell>
          <cell r="I18" t="e">
            <v>#DIV/0!</v>
          </cell>
          <cell r="J18" t="e">
            <v>#DIV/0!</v>
          </cell>
          <cell r="K18" t="e">
            <v>#DIV/0!</v>
          </cell>
          <cell r="AF18">
            <v>44</v>
          </cell>
          <cell r="AN18">
            <v>15</v>
          </cell>
        </row>
        <row r="19">
          <cell r="B19" t="str">
            <v>Study Total</v>
          </cell>
          <cell r="C19">
            <v>1</v>
          </cell>
          <cell r="D19" t="e">
            <v>#DIV/0!</v>
          </cell>
          <cell r="E19" t="e">
            <v>#DIV/0!</v>
          </cell>
          <cell r="F19" t="e">
            <v>#DIV/0!</v>
          </cell>
          <cell r="G19" t="e">
            <v>#DIV/0!</v>
          </cell>
          <cell r="H19" t="e">
            <v>#DIV/0!</v>
          </cell>
          <cell r="I19" t="e">
            <v>#DIV/0!</v>
          </cell>
          <cell r="J19" t="e">
            <v>#DIV/0!</v>
          </cell>
          <cell r="K19" t="e">
            <v>#DIV/0!</v>
          </cell>
          <cell r="AN19">
            <v>16</v>
          </cell>
        </row>
        <row r="20">
          <cell r="AN20">
            <v>17</v>
          </cell>
        </row>
        <row r="21">
          <cell r="AN21">
            <v>18</v>
          </cell>
        </row>
        <row r="23">
          <cell r="D23" t="str">
            <v>JAZZ</v>
          </cell>
          <cell r="E23" t="str">
            <v>CITY</v>
          </cell>
          <cell r="F23" t="str">
            <v>CIVIC</v>
          </cell>
          <cell r="G23" t="str">
            <v>ACCORD</v>
          </cell>
          <cell r="H23" t="str">
            <v>CR-V</v>
          </cell>
          <cell r="I23" t="str">
            <v>STREAM</v>
          </cell>
          <cell r="J23" t="str">
            <v>ODYSSEY</v>
          </cell>
        </row>
        <row r="24">
          <cell r="A24" t="str">
            <v>Central</v>
          </cell>
          <cell r="B24" t="str">
            <v>Peringgit Sri Motor Sdn Bhd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AN24">
            <v>21</v>
          </cell>
        </row>
        <row r="25">
          <cell r="B25" t="str">
            <v>Wegro Sdn Bhd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AN25">
            <v>22</v>
          </cell>
        </row>
        <row r="26">
          <cell r="B26" t="str">
            <v>Angkasa Motor Sdn Bhd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AN26">
            <v>23</v>
          </cell>
        </row>
        <row r="27">
          <cell r="B27" t="str">
            <v>Weststar Auto Sdn Bhd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AN27">
            <v>24</v>
          </cell>
        </row>
        <row r="28">
          <cell r="B28" t="str">
            <v>The Millennium Auto Carriage Sdn Bhd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AN28">
            <v>25</v>
          </cell>
        </row>
        <row r="29">
          <cell r="B29" t="str">
            <v>Kah Motor Co Sdn Bhd (CSL)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B30" t="str">
            <v>Roda BB Motor Sdn Bhd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B31" t="str">
            <v>Sri Utama Auto Sdn Bhd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B32" t="str">
            <v>Noblekey (M) Sdn Bhd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B33" t="str">
            <v>New Era Sales Sdn Bhd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B34" t="str">
            <v>Sumber Auto Edaran Sdn Bhd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B35" t="str">
            <v>Tenaga Setia Resources Sdn Bhd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B36" t="str">
            <v>Imavest Sdn Bhd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B37" t="str">
            <v>Kah Motor Co Sdn Bhd (Pchg)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B38" t="str">
            <v>USJ Car Express Sdn Bhd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B39" t="str">
            <v>Kosmo Kars Sdn Bhd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B40" t="str">
            <v>Shared Auto Cars Sdn Bhd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B41" t="str">
            <v>Global Amity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B42" t="str">
            <v>Actmar Sdn Bhd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B43" t="str">
            <v>Nanyang General Enterprises Sdn Bhd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 t="str">
            <v>North</v>
          </cell>
          <cell r="B44" t="str">
            <v>Kah Motor Co Sdn Bhd (Png)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 t="str">
            <v>Vivahill Auto Sdn Bhd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B46" t="str">
            <v>Motoria Sdn Bhd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B47" t="str">
            <v>Formula Venture Sdn Bhd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B48" t="str">
            <v>Lee Motors Alor Setar (Car Div) Sdn Bhd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B49" t="str">
            <v>Lee Motors Alor Star (Car Div) Sdn Bhd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B50" t="str">
            <v>Yooi Cars Sdn Bhd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B51" t="str">
            <v>Delima Kinta Sdn Bhd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B52" t="str">
            <v>Magna Speed Sdn Bhd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B53" t="str">
            <v>Ban Hoe Seng Sdn Bhd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B54" t="str">
            <v>Sendi Auto Sdn Bhd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B55" t="str">
            <v>Abi Enterprise Sdn Bhd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7">
          <cell r="D57" t="str">
            <v>JAZZ</v>
          </cell>
          <cell r="E57" t="str">
            <v>CITY</v>
          </cell>
          <cell r="F57" t="str">
            <v>CIVIC</v>
          </cell>
          <cell r="G57" t="str">
            <v>ACCORD</v>
          </cell>
          <cell r="H57" t="str">
            <v>CR-V</v>
          </cell>
          <cell r="I57" t="str">
            <v>STREAM</v>
          </cell>
          <cell r="J57" t="str">
            <v>ODYSSEY</v>
          </cell>
        </row>
        <row r="58">
          <cell r="A58" t="str">
            <v>South</v>
          </cell>
          <cell r="B58" t="str">
            <v>Yong Ming Motor Sdn Bhd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B59" t="str">
            <v>Sri Sutera Auto Sdn Bhd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B60" t="str">
            <v>K M Lim Motor Sdn Bhd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B61" t="str">
            <v>Syarikat Motor G S Tay Sdn Bhd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B62" t="str">
            <v>Iptimas Motor Sdn Bhd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B63" t="str">
            <v>Haslita Motor Sdn Bhd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B64" t="str">
            <v>Kah Motor Co Sdn Bhd (Mlk)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B65" t="str">
            <v>Ban Lee Heng Motor Sdn Bhd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B66" t="str">
            <v>Wanija Classic (M) Sdn Bhd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East Coast</v>
          </cell>
          <cell r="B67" t="str">
            <v>Chuan Thye Motor Sdn Bhd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B68" t="str">
            <v>Hon Hin Auto Credit Sdn Bhd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B69" t="str">
            <v>Ban Chu Bee Sdn Bhd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B70" t="str">
            <v>Sykt Tan Eng Ann Sdn Bhd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East Malaysia</v>
          </cell>
          <cell r="B71" t="str">
            <v>Jimisar Corporation Sdn Bhd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B72" t="str">
            <v>Boon Siew (Borneo) Sdn Bhd Jln Tuaran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B73" t="str">
            <v>Premier Motor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B74" t="str">
            <v>Heng Ho Hing Co Sdn Bhd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</sheetData>
      <sheetData sheetId="25" refreshError="1">
        <row r="21">
          <cell r="AO21">
            <v>3</v>
          </cell>
        </row>
        <row r="22">
          <cell r="AO22">
            <v>3</v>
          </cell>
        </row>
        <row r="24">
          <cell r="AO24">
            <v>3</v>
          </cell>
        </row>
        <row r="25">
          <cell r="AO25">
            <v>3</v>
          </cell>
        </row>
        <row r="30">
          <cell r="AO30">
            <v>3</v>
          </cell>
        </row>
        <row r="31">
          <cell r="AO31">
            <v>3</v>
          </cell>
        </row>
        <row r="32">
          <cell r="AO32">
            <v>3</v>
          </cell>
        </row>
        <row r="33">
          <cell r="AO33">
            <v>3</v>
          </cell>
        </row>
        <row r="34">
          <cell r="AO34">
            <v>3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d Descriptions"/>
      <sheetName val="Project Details"/>
      <sheetName val="Group Details"/>
      <sheetName val="simulated scores"/>
      <sheetName val="Sheet1"/>
      <sheetName val="priority analysis (2)"/>
      <sheetName val="Sample"/>
      <sheetName val="Weights"/>
      <sheetName val="Index Scores"/>
      <sheetName val="TOC"/>
      <sheetName val="GroupRank"/>
      <sheetName val="SuperGroupRank"/>
      <sheetName val="Topline trends"/>
      <sheetName val="dlr scores"/>
      <sheetName val="csi vs revisit"/>
      <sheetName val="corr 2"/>
      <sheetName val="priority analysis"/>
      <sheetName val="corr 3"/>
      <sheetName val="attribute trends"/>
      <sheetName val="Standard"/>
      <sheetName val="Standard (2)"/>
      <sheetName val="standards trend"/>
      <sheetName val="svc timing"/>
      <sheetName val="problems"/>
      <sheetName val="problem2"/>
      <sheetName val="parts"/>
      <sheetName val="PDCA"/>
      <sheetName val="Jazz"/>
      <sheetName val="City"/>
      <sheetName val="Brio"/>
      <sheetName val="Accord"/>
      <sheetName val="CRV"/>
      <sheetName val="Amaze"/>
      <sheetName val="Civic"/>
      <sheetName val="All Models"/>
      <sheetName val="City Tgt Working"/>
      <sheetName val="Brio Tgt Working"/>
      <sheetName val="Amaze Tgt Working"/>
      <sheetName val="Accord Tgt Working"/>
      <sheetName val="Tierwise Total"/>
      <sheetName val="CRV Tgt Working"/>
      <sheetName val="Sheet2"/>
      <sheetName val="B &amp; B+ Seg Oct'12"/>
      <sheetName val="Asian Honda CSS DLR Presentatio"/>
      <sheetName val="LPDC GP"/>
      <sheetName val="MK(W L,D)ｺｽﾄ"/>
      <sheetName val="SRP FH"/>
      <sheetName val="Profit"/>
      <sheetName val="◎SDA-FDS詳細"/>
      <sheetName val="3.４Ｒ損益"/>
      <sheetName val="dashboard"/>
      <sheetName val="score trends"/>
      <sheetName val="service timing"/>
      <sheetName val="Fix it First Time"/>
      <sheetName val="Product Problems"/>
      <sheetName val="Range"/>
      <sheetName val="Sample India"/>
      <sheetName val="Sample Indo"/>
      <sheetName val="Sample MY"/>
      <sheetName val="Sample PH"/>
      <sheetName val="Sample TH"/>
    </sheetNames>
    <sheetDataSet>
      <sheetData sheetId="0" refreshError="1">
        <row r="2">
          <cell r="A2" t="str">
            <v>A01</v>
          </cell>
          <cell r="B2" t="str">
            <v>Location &amp; accessibility</v>
          </cell>
          <cell r="D2" t="str">
            <v>A01</v>
          </cell>
          <cell r="E2" t="str">
            <v>Location &amp; accessibility</v>
          </cell>
        </row>
        <row r="3">
          <cell r="A3" t="str">
            <v>A02</v>
          </cell>
          <cell r="B3" t="str">
            <v>Look and layout</v>
          </cell>
          <cell r="D3" t="str">
            <v>A02</v>
          </cell>
          <cell r="E3" t="str">
            <v>Convenience of business hours</v>
          </cell>
        </row>
        <row r="4">
          <cell r="A4" t="str">
            <v>A03</v>
          </cell>
          <cell r="B4" t="str">
            <v>Convenience of business hours</v>
          </cell>
          <cell r="D4" t="str">
            <v>A03</v>
          </cell>
          <cell r="E4" t="str">
            <v>Cleanliness &amp; appearance</v>
          </cell>
        </row>
        <row r="5">
          <cell r="A5" t="str">
            <v>A04</v>
          </cell>
          <cell r="B5" t="str">
            <v>Waiting area</v>
          </cell>
          <cell r="D5" t="str">
            <v>A04</v>
          </cell>
          <cell r="E5" t="str">
            <v>Waiting area</v>
          </cell>
        </row>
        <row r="6">
          <cell r="A6" t="str">
            <v>B01</v>
          </cell>
          <cell r="B6" t="str">
            <v>Availability of models</v>
          </cell>
          <cell r="D6" t="str">
            <v>B01</v>
          </cell>
          <cell r="E6" t="str">
            <v>Courtesy &amp; friendliness</v>
          </cell>
        </row>
        <row r="7">
          <cell r="A7" t="str">
            <v>B02</v>
          </cell>
          <cell r="B7" t="str">
            <v>Availability of colours</v>
          </cell>
          <cell r="D7" t="str">
            <v>B02</v>
          </cell>
          <cell r="E7" t="str">
            <v>Time taken for servicing</v>
          </cell>
        </row>
        <row r="8">
          <cell r="A8" t="str">
            <v>B03</v>
          </cell>
          <cell r="B8" t="str">
            <v>Availability of accessories</v>
          </cell>
          <cell r="D8" t="str">
            <v>B03</v>
          </cell>
          <cell r="E8" t="str">
            <v>Fix problems first time</v>
          </cell>
        </row>
        <row r="9">
          <cell r="A9" t="str">
            <v>C01</v>
          </cell>
          <cell r="B9" t="str">
            <v>Allowing sufficient time for decision</v>
          </cell>
          <cell r="D9" t="str">
            <v>B04</v>
          </cell>
          <cell r="E9" t="str">
            <v>Quality of work</v>
          </cell>
        </row>
        <row r="10">
          <cell r="A10" t="str">
            <v>C02</v>
          </cell>
          <cell r="B10" t="str">
            <v>Sales process duration</v>
          </cell>
          <cell r="D10" t="str">
            <v>B05</v>
          </cell>
          <cell r="E10" t="str">
            <v>Understanding of problem</v>
          </cell>
        </row>
        <row r="11">
          <cell r="A11" t="str">
            <v>C03</v>
          </cell>
          <cell r="B11" t="str">
            <v>Fulfillment of commitment</v>
          </cell>
          <cell r="D11" t="str">
            <v>B06</v>
          </cell>
          <cell r="E11" t="str">
            <v>Performance of service personnel</v>
          </cell>
        </row>
        <row r="12">
          <cell r="A12" t="str">
            <v>C04</v>
          </cell>
          <cell r="B12" t="str">
            <v>Explain features and operations of vehicle</v>
          </cell>
          <cell r="D12" t="str">
            <v>B07</v>
          </cell>
          <cell r="E12" t="str">
            <v>Promptness in writing service order</v>
          </cell>
        </row>
        <row r="13">
          <cell r="A13" t="str">
            <v>C05</v>
          </cell>
          <cell r="B13" t="str">
            <v>Knowledge of warranty coverage</v>
          </cell>
          <cell r="D13" t="str">
            <v>B08</v>
          </cell>
          <cell r="E13" t="str">
            <v>Honesty &amp; integrity</v>
          </cell>
        </row>
        <row r="14">
          <cell r="A14" t="str">
            <v>C06</v>
          </cell>
          <cell r="B14" t="str">
            <v>Concern for your budget</v>
          </cell>
          <cell r="D14" t="str">
            <v>C01</v>
          </cell>
          <cell r="E14" t="str">
            <v>Charges being reasonable</v>
          </cell>
        </row>
        <row r="15">
          <cell r="A15" t="str">
            <v>C07</v>
          </cell>
          <cell r="B15" t="str">
            <v>Smooth &amp; trouble free sales process</v>
          </cell>
          <cell r="D15" t="str">
            <v>C02</v>
          </cell>
          <cell r="E15" t="str">
            <v>Availability of parts</v>
          </cell>
        </row>
        <row r="16">
          <cell r="A16" t="str">
            <v>C08</v>
          </cell>
          <cell r="B16" t="str">
            <v>Trust &amp; confidence in dealer</v>
          </cell>
          <cell r="D16" t="str">
            <v>C03</v>
          </cell>
          <cell r="E16" t="str">
            <v>Price of parts reasonable</v>
          </cell>
        </row>
        <row r="17">
          <cell r="A17" t="str">
            <v>D01</v>
          </cell>
          <cell r="B17" t="str">
            <v>Reception/ greeting</v>
          </cell>
          <cell r="D17" t="str">
            <v>D01</v>
          </cell>
          <cell r="E17" t="str">
            <v>Time duration of warranty</v>
          </cell>
        </row>
        <row r="18">
          <cell r="A18" t="str">
            <v>D02</v>
          </cell>
          <cell r="B18" t="str">
            <v>Product knowledge</v>
          </cell>
          <cell r="D18" t="str">
            <v>D02</v>
          </cell>
          <cell r="E18" t="str">
            <v>Kilometers covered warranty</v>
          </cell>
        </row>
        <row r="19">
          <cell r="A19" t="str">
            <v>D03</v>
          </cell>
          <cell r="B19" t="str">
            <v>Honesty &amp; Integrity</v>
          </cell>
          <cell r="D19" t="str">
            <v>D03</v>
          </cell>
          <cell r="E19" t="str">
            <v>Parts covered under warranty</v>
          </cell>
        </row>
        <row r="20">
          <cell r="A20" t="str">
            <v>D04</v>
          </cell>
          <cell r="B20" t="str">
            <v>Courtesy &amp; friendliness</v>
          </cell>
          <cell r="D20" t="str">
            <v>D04</v>
          </cell>
          <cell r="E20" t="str">
            <v>Dealers attitude towards warranty</v>
          </cell>
        </row>
        <row r="21">
          <cell r="A21" t="str">
            <v>E01</v>
          </cell>
          <cell r="B21" t="str">
            <v>Value for money</v>
          </cell>
          <cell r="D21" t="str">
            <v>D05</v>
          </cell>
          <cell r="E21" t="str">
            <v>Dealers performance on warranty</v>
          </cell>
        </row>
        <row r="22">
          <cell r="A22" t="str">
            <v>E02</v>
          </cell>
          <cell r="B22" t="str">
            <v>Purchase price</v>
          </cell>
        </row>
        <row r="23">
          <cell r="A23" t="str">
            <v>F01</v>
          </cell>
          <cell r="B23" t="str">
            <v>On-time delivery</v>
          </cell>
        </row>
        <row r="24">
          <cell r="A24" t="str">
            <v>F02</v>
          </cell>
          <cell r="B24" t="str">
            <v>Vehicle delivered as promised</v>
          </cell>
        </row>
        <row r="25">
          <cell r="A25" t="str">
            <v>F03</v>
          </cell>
          <cell r="B25" t="str">
            <v>Delivered without problems</v>
          </cell>
        </row>
        <row r="26">
          <cell r="A26" t="str">
            <v>F04</v>
          </cell>
          <cell r="B26" t="str">
            <v>Explains service &amp; introduces service person</v>
          </cell>
        </row>
        <row r="27">
          <cell r="A27" t="str">
            <v>F05</v>
          </cell>
          <cell r="B27" t="str">
            <v>Post purchase contact</v>
          </cell>
        </row>
      </sheetData>
      <sheetData sheetId="1" refreshError="1">
        <row r="1">
          <cell r="B1" t="str">
            <v>Mission</v>
          </cell>
        </row>
        <row r="6">
          <cell r="B6" t="str">
            <v>2003 TVS Motor CSS</v>
          </cell>
        </row>
        <row r="7">
          <cell r="B7" t="str">
            <v>Overall</v>
          </cell>
          <cell r="C7" t="str">
            <v>Sales</v>
          </cell>
        </row>
      </sheetData>
      <sheetData sheetId="2" refreshError="1">
        <row r="2">
          <cell r="A2" t="str">
            <v>Moped</v>
          </cell>
          <cell r="B2" t="str">
            <v>VehicleType</v>
          </cell>
          <cell r="C2" t="str">
            <v>VehicleType</v>
          </cell>
          <cell r="D2" t="str">
            <v>VehicleType1</v>
          </cell>
          <cell r="E2" t="str">
            <v>VehicleType1</v>
          </cell>
          <cell r="F2" t="str">
            <v>Moped</v>
          </cell>
          <cell r="G2" t="str">
            <v>Moped</v>
          </cell>
        </row>
        <row r="3">
          <cell r="A3" t="str">
            <v>Motor Cycle</v>
          </cell>
          <cell r="B3" t="str">
            <v>VehicleType</v>
          </cell>
          <cell r="C3" t="str">
            <v>VehicleType</v>
          </cell>
          <cell r="D3" t="str">
            <v>VehicleType2</v>
          </cell>
          <cell r="E3" t="str">
            <v>VehicleType2</v>
          </cell>
          <cell r="F3" t="str">
            <v>Motor Cycle</v>
          </cell>
          <cell r="G3" t="str">
            <v>Motor Cycle</v>
          </cell>
        </row>
        <row r="4">
          <cell r="A4" t="str">
            <v>Scooterette</v>
          </cell>
          <cell r="B4" t="str">
            <v>VehicleType</v>
          </cell>
          <cell r="C4" t="str">
            <v>VehicleType</v>
          </cell>
          <cell r="D4" t="str">
            <v>VehicleType3</v>
          </cell>
          <cell r="E4" t="str">
            <v>VehicleType3</v>
          </cell>
          <cell r="F4" t="str">
            <v>Scooterette</v>
          </cell>
          <cell r="G4" t="str">
            <v>Scooterette</v>
          </cell>
        </row>
        <row r="5">
          <cell r="A5" t="str">
            <v>North &amp; East</v>
          </cell>
          <cell r="B5" t="str">
            <v>Zone</v>
          </cell>
          <cell r="C5" t="str">
            <v>Zone</v>
          </cell>
          <cell r="D5" t="str">
            <v>Zone1</v>
          </cell>
          <cell r="E5" t="str">
            <v>Zone1</v>
          </cell>
          <cell r="F5" t="str">
            <v>North &amp; East</v>
          </cell>
          <cell r="G5" t="str">
            <v>North &amp; East</v>
          </cell>
        </row>
        <row r="6">
          <cell r="A6" t="str">
            <v>South</v>
          </cell>
          <cell r="B6" t="str">
            <v>Zone</v>
          </cell>
          <cell r="C6" t="str">
            <v>Zone</v>
          </cell>
          <cell r="D6" t="str">
            <v>Zone2</v>
          </cell>
          <cell r="E6" t="str">
            <v>Zone2</v>
          </cell>
          <cell r="F6" t="str">
            <v>South</v>
          </cell>
          <cell r="G6" t="str">
            <v>South</v>
          </cell>
        </row>
        <row r="7">
          <cell r="A7" t="str">
            <v>West</v>
          </cell>
          <cell r="B7" t="str">
            <v>Zone</v>
          </cell>
          <cell r="C7" t="str">
            <v>Zone</v>
          </cell>
          <cell r="D7" t="str">
            <v>Zone3</v>
          </cell>
          <cell r="E7" t="str">
            <v>Zone3</v>
          </cell>
          <cell r="F7" t="str">
            <v>West</v>
          </cell>
          <cell r="G7" t="str">
            <v>West</v>
          </cell>
        </row>
        <row r="8">
          <cell r="A8" t="str">
            <v>DealerBihar</v>
          </cell>
          <cell r="B8" t="str">
            <v>DealerZone</v>
          </cell>
          <cell r="C8" t="str">
            <v>DealerZone</v>
          </cell>
          <cell r="D8" t="str">
            <v>DealerZone1</v>
          </cell>
          <cell r="E8" t="str">
            <v>DealerZone1</v>
          </cell>
          <cell r="F8" t="str">
            <v>Bihar</v>
          </cell>
          <cell r="G8" t="str">
            <v>Bihar</v>
          </cell>
        </row>
        <row r="9">
          <cell r="A9" t="str">
            <v>DealerDelhi (U.T.-Nct)</v>
          </cell>
          <cell r="B9" t="str">
            <v>DealerZone</v>
          </cell>
          <cell r="C9" t="str">
            <v>DealerZone</v>
          </cell>
          <cell r="D9" t="str">
            <v>DealerZone2</v>
          </cell>
          <cell r="E9" t="str">
            <v>DealerZone2</v>
          </cell>
          <cell r="F9" t="str">
            <v>Delhi (U.T.-Nct)</v>
          </cell>
          <cell r="G9" t="str">
            <v>Delhi (U.T.-Nct)</v>
          </cell>
        </row>
        <row r="10">
          <cell r="A10" t="str">
            <v>DealerHaryana</v>
          </cell>
          <cell r="B10" t="str">
            <v>DealerZone</v>
          </cell>
          <cell r="C10" t="str">
            <v>DealerZone</v>
          </cell>
          <cell r="D10" t="str">
            <v>DealerZone3</v>
          </cell>
          <cell r="E10" t="str">
            <v>DealerZone3</v>
          </cell>
          <cell r="F10" t="str">
            <v>Haryana</v>
          </cell>
          <cell r="G10" t="str">
            <v>Haryana</v>
          </cell>
        </row>
        <row r="11">
          <cell r="A11" t="str">
            <v>DealerOrissa</v>
          </cell>
          <cell r="B11" t="str">
            <v>DealerZone</v>
          </cell>
          <cell r="C11" t="str">
            <v>DealerZone</v>
          </cell>
          <cell r="D11" t="str">
            <v>DealerZone4</v>
          </cell>
          <cell r="E11" t="str">
            <v>DealerZone4</v>
          </cell>
          <cell r="F11" t="str">
            <v>Orissa</v>
          </cell>
          <cell r="G11" t="str">
            <v>Orissa</v>
          </cell>
        </row>
        <row r="12">
          <cell r="A12" t="str">
            <v>DealerPunjab</v>
          </cell>
          <cell r="B12" t="str">
            <v>DealerZone</v>
          </cell>
          <cell r="C12" t="str">
            <v>DealerZone</v>
          </cell>
          <cell r="D12" t="str">
            <v>DealerZone5</v>
          </cell>
          <cell r="E12" t="str">
            <v>DealerZone5</v>
          </cell>
          <cell r="F12" t="str">
            <v>Punjab</v>
          </cell>
          <cell r="G12" t="str">
            <v>Punjab</v>
          </cell>
        </row>
        <row r="13">
          <cell r="A13" t="str">
            <v>DealerUttar Pradesh</v>
          </cell>
          <cell r="B13" t="str">
            <v>DealerZone</v>
          </cell>
          <cell r="C13" t="str">
            <v>DealerZone</v>
          </cell>
          <cell r="D13" t="str">
            <v>DealerZone6</v>
          </cell>
          <cell r="E13" t="str">
            <v>DealerZone6</v>
          </cell>
          <cell r="F13" t="str">
            <v>Uttar Pradesh</v>
          </cell>
          <cell r="G13" t="str">
            <v>Uttar Pradesh</v>
          </cell>
        </row>
        <row r="14">
          <cell r="A14" t="str">
            <v>DealerWest Bengal</v>
          </cell>
          <cell r="B14" t="str">
            <v>DealerZone</v>
          </cell>
          <cell r="C14" t="str">
            <v>DealerZone</v>
          </cell>
          <cell r="D14" t="str">
            <v>DealerZone7</v>
          </cell>
          <cell r="E14" t="str">
            <v>DealerZone7</v>
          </cell>
          <cell r="F14" t="str">
            <v>West Bengal</v>
          </cell>
          <cell r="G14" t="str">
            <v>West Bengal</v>
          </cell>
        </row>
        <row r="15">
          <cell r="A15" t="str">
            <v>DealerNepal</v>
          </cell>
          <cell r="B15" t="str">
            <v>DealerZone</v>
          </cell>
          <cell r="C15" t="str">
            <v>DealerZone</v>
          </cell>
          <cell r="D15" t="str">
            <v>DealerZone8</v>
          </cell>
          <cell r="E15" t="str">
            <v>DealerZone8</v>
          </cell>
          <cell r="F15" t="str">
            <v>Nepal</v>
          </cell>
          <cell r="G15" t="str">
            <v>Nepal</v>
          </cell>
        </row>
        <row r="16">
          <cell r="A16" t="str">
            <v>DealerNorth East</v>
          </cell>
          <cell r="B16" t="str">
            <v>DealerZone</v>
          </cell>
          <cell r="C16" t="str">
            <v>DealerZone</v>
          </cell>
          <cell r="D16" t="str">
            <v>DealerZone9</v>
          </cell>
          <cell r="E16" t="str">
            <v>DealerZone9</v>
          </cell>
          <cell r="F16" t="str">
            <v>North East</v>
          </cell>
          <cell r="G16" t="str">
            <v>North East</v>
          </cell>
        </row>
        <row r="17">
          <cell r="A17" t="str">
            <v>DealerAndhra Pradesh</v>
          </cell>
          <cell r="B17" t="str">
            <v>DealerZone</v>
          </cell>
          <cell r="C17" t="str">
            <v>DealerZone</v>
          </cell>
          <cell r="D17" t="str">
            <v>DealerZone10</v>
          </cell>
          <cell r="E17" t="str">
            <v>DealerZone10</v>
          </cell>
          <cell r="F17" t="str">
            <v>Andhra Pradesh</v>
          </cell>
          <cell r="G17" t="str">
            <v>Andhra Pradesh</v>
          </cell>
        </row>
        <row r="18">
          <cell r="A18" t="str">
            <v>DealerKarnataka</v>
          </cell>
          <cell r="B18" t="str">
            <v>DealerZone</v>
          </cell>
          <cell r="C18" t="str">
            <v>DealerZone</v>
          </cell>
          <cell r="D18" t="str">
            <v>DealerZone11</v>
          </cell>
          <cell r="E18" t="str">
            <v>DealerZone11</v>
          </cell>
          <cell r="F18" t="str">
            <v>Karnataka</v>
          </cell>
          <cell r="G18" t="str">
            <v>Karnataka</v>
          </cell>
        </row>
        <row r="19">
          <cell r="A19" t="str">
            <v>DealerKerala</v>
          </cell>
          <cell r="B19" t="str">
            <v>DealerZone</v>
          </cell>
          <cell r="C19" t="str">
            <v>DealerZone</v>
          </cell>
          <cell r="D19" t="str">
            <v>DealerZone12</v>
          </cell>
          <cell r="E19" t="str">
            <v>DealerZone12</v>
          </cell>
          <cell r="F19" t="str">
            <v>Kerala</v>
          </cell>
          <cell r="G19" t="str">
            <v>Kerala</v>
          </cell>
        </row>
        <row r="20">
          <cell r="A20" t="str">
            <v>DealerTamil Nadu</v>
          </cell>
          <cell r="B20" t="str">
            <v>DealerZone</v>
          </cell>
          <cell r="C20" t="str">
            <v>DealerZone</v>
          </cell>
          <cell r="D20" t="str">
            <v>DealerZone13</v>
          </cell>
          <cell r="E20" t="str">
            <v>DealerZone13</v>
          </cell>
          <cell r="F20" t="str">
            <v>Tamil Nadu</v>
          </cell>
          <cell r="G20" t="str">
            <v>Tamil Nadu</v>
          </cell>
        </row>
        <row r="21">
          <cell r="A21" t="str">
            <v>DealerGujarat</v>
          </cell>
          <cell r="B21" t="str">
            <v>DealerZone</v>
          </cell>
          <cell r="C21" t="str">
            <v>DealerZone</v>
          </cell>
          <cell r="D21" t="str">
            <v>DealerZone14</v>
          </cell>
          <cell r="E21" t="str">
            <v>DealerZone14</v>
          </cell>
          <cell r="F21" t="str">
            <v>Gujarat</v>
          </cell>
          <cell r="G21" t="str">
            <v>Gujarat</v>
          </cell>
        </row>
        <row r="22">
          <cell r="A22" t="str">
            <v>DealerChattisgarh</v>
          </cell>
          <cell r="B22" t="str">
            <v>DealerZone</v>
          </cell>
          <cell r="C22" t="str">
            <v>DealerZone</v>
          </cell>
          <cell r="D22" t="str">
            <v>DealerZone15</v>
          </cell>
          <cell r="E22" t="str">
            <v>DealerZone15</v>
          </cell>
          <cell r="F22" t="str">
            <v>Chattisgarh</v>
          </cell>
          <cell r="G22" t="str">
            <v>Chattisgarh</v>
          </cell>
        </row>
        <row r="23">
          <cell r="A23" t="str">
            <v>DealerMadhya Pradesh</v>
          </cell>
          <cell r="B23" t="str">
            <v>DealerZone</v>
          </cell>
          <cell r="C23" t="str">
            <v>DealerZone</v>
          </cell>
          <cell r="D23" t="str">
            <v>DealerZone16</v>
          </cell>
          <cell r="E23" t="str">
            <v>DealerZone16</v>
          </cell>
          <cell r="F23" t="str">
            <v>Madhya Pradesh</v>
          </cell>
          <cell r="G23" t="str">
            <v>Madhya Pradesh</v>
          </cell>
        </row>
        <row r="24">
          <cell r="A24" t="str">
            <v>DealerMaharashtra</v>
          </cell>
          <cell r="B24" t="str">
            <v>DealerZone</v>
          </cell>
          <cell r="C24" t="str">
            <v>DealerZone</v>
          </cell>
          <cell r="D24" t="str">
            <v>DealerZone17</v>
          </cell>
          <cell r="E24" t="str">
            <v>DealerZone17</v>
          </cell>
          <cell r="F24" t="str">
            <v>Maharashtra</v>
          </cell>
          <cell r="G24" t="str">
            <v>Maharashtra</v>
          </cell>
        </row>
        <row r="25">
          <cell r="A25" t="str">
            <v>DealerRajasthan</v>
          </cell>
          <cell r="B25" t="str">
            <v>DealerZone</v>
          </cell>
          <cell r="C25" t="str">
            <v>DealerZone</v>
          </cell>
          <cell r="D25" t="str">
            <v>DealerZone18</v>
          </cell>
          <cell r="E25" t="str">
            <v>DealerZone18</v>
          </cell>
          <cell r="F25" t="str">
            <v>Rajasthan</v>
          </cell>
          <cell r="G25" t="str">
            <v>Rajasthan</v>
          </cell>
        </row>
        <row r="26">
          <cell r="A26" t="str">
            <v>Ashok Enerprises-Bhagalpur</v>
          </cell>
          <cell r="B26" t="str">
            <v>Dealer</v>
          </cell>
          <cell r="C26" t="str">
            <v>DealerBihar</v>
          </cell>
          <cell r="D26" t="str">
            <v>Dealer1</v>
          </cell>
          <cell r="E26" t="str">
            <v>DealerBihar1</v>
          </cell>
          <cell r="F26" t="str">
            <v>Ashok Enerprises-Bhagalpur</v>
          </cell>
          <cell r="G26" t="str">
            <v>Ashok Enerprises-Bhagalpur</v>
          </cell>
          <cell r="H26" t="str">
            <v>North &amp; East</v>
          </cell>
        </row>
        <row r="27">
          <cell r="A27" t="str">
            <v>Auto Agencies-Bettaiah</v>
          </cell>
          <cell r="B27" t="str">
            <v>Dealer</v>
          </cell>
          <cell r="C27" t="str">
            <v>DealerBihar</v>
          </cell>
          <cell r="D27" t="str">
            <v>Dealer2</v>
          </cell>
          <cell r="E27" t="str">
            <v>DealerBihar2</v>
          </cell>
          <cell r="F27" t="str">
            <v>Auto Agencies-Bettaiah</v>
          </cell>
          <cell r="G27" t="str">
            <v>Auto Agencies-Bettaiah</v>
          </cell>
          <cell r="H27" t="str">
            <v>North &amp; East</v>
          </cell>
        </row>
        <row r="28">
          <cell r="A28" t="str">
            <v>Bikes India-Dumka</v>
          </cell>
          <cell r="B28" t="str">
            <v>Dealer</v>
          </cell>
          <cell r="C28" t="str">
            <v>DealerBihar</v>
          </cell>
          <cell r="D28" t="str">
            <v>Dealer3</v>
          </cell>
          <cell r="E28" t="str">
            <v>DealerBihar3</v>
          </cell>
          <cell r="F28" t="str">
            <v>Bikes India-Dumka</v>
          </cell>
          <cell r="G28" t="str">
            <v>Bikes India-Dumka</v>
          </cell>
          <cell r="H28" t="str">
            <v>North &amp; East</v>
          </cell>
        </row>
        <row r="29">
          <cell r="A29" t="str">
            <v>Deni Automobiles-Patna</v>
          </cell>
          <cell r="B29" t="str">
            <v>Dealer</v>
          </cell>
          <cell r="C29" t="str">
            <v>DealerBihar</v>
          </cell>
          <cell r="D29" t="str">
            <v>Dealer4</v>
          </cell>
          <cell r="E29" t="str">
            <v>DealerBihar4</v>
          </cell>
          <cell r="F29" t="str">
            <v>Deni Automobiles-Patna</v>
          </cell>
          <cell r="G29" t="str">
            <v>Deni Automobiles-Patna</v>
          </cell>
          <cell r="H29" t="str">
            <v>North &amp; East</v>
          </cell>
        </row>
        <row r="30">
          <cell r="A30" t="str">
            <v>Gatisheel Auto Agency-Gumla</v>
          </cell>
          <cell r="B30" t="str">
            <v>Dealer</v>
          </cell>
          <cell r="C30" t="str">
            <v>DealerBihar</v>
          </cell>
          <cell r="D30" t="str">
            <v>Dealer5</v>
          </cell>
          <cell r="E30" t="str">
            <v>DealerBihar5</v>
          </cell>
          <cell r="F30" t="str">
            <v>Gatisheel Auto Agency-Gumla</v>
          </cell>
          <cell r="G30" t="str">
            <v>Gatisheel Auto Agency-Gumla</v>
          </cell>
          <cell r="H30" t="str">
            <v>North &amp; East</v>
          </cell>
        </row>
        <row r="31">
          <cell r="A31" t="str">
            <v>Hindustan Auto Agency-Purnea</v>
          </cell>
          <cell r="B31" t="str">
            <v>Dealer</v>
          </cell>
          <cell r="C31" t="str">
            <v>DealerBihar</v>
          </cell>
          <cell r="D31" t="str">
            <v>Dealer6</v>
          </cell>
          <cell r="E31" t="str">
            <v>DealerBihar6</v>
          </cell>
          <cell r="F31" t="str">
            <v>Hindustan Auto Agency-Purnea</v>
          </cell>
          <cell r="G31" t="str">
            <v>Hindustan Auto Agency-Purnea</v>
          </cell>
          <cell r="H31" t="str">
            <v>North &amp; East</v>
          </cell>
        </row>
        <row r="32">
          <cell r="A32" t="str">
            <v>Hindustan Enterprises-Gaya</v>
          </cell>
          <cell r="B32" t="str">
            <v>Dealer</v>
          </cell>
          <cell r="C32" t="str">
            <v>DealerBihar</v>
          </cell>
          <cell r="D32" t="str">
            <v>Dealer7</v>
          </cell>
          <cell r="E32" t="str">
            <v>DealerBihar7</v>
          </cell>
          <cell r="F32" t="str">
            <v>Hindustan Enterprises-Gaya</v>
          </cell>
          <cell r="G32" t="str">
            <v>Hindustan Enterprises-Gaya</v>
          </cell>
          <cell r="H32" t="str">
            <v>North &amp; East</v>
          </cell>
        </row>
        <row r="33">
          <cell r="A33" t="str">
            <v>Khetan Automobiles-Hazaribagh</v>
          </cell>
          <cell r="B33" t="str">
            <v>Dealer</v>
          </cell>
          <cell r="C33" t="str">
            <v>DealerBihar</v>
          </cell>
          <cell r="D33" t="str">
            <v>Dealer8</v>
          </cell>
          <cell r="E33" t="str">
            <v>DealerBihar8</v>
          </cell>
          <cell r="F33" t="str">
            <v>Khetan Automobiles-Hazaribagh</v>
          </cell>
          <cell r="G33" t="str">
            <v>Khetan Automobiles-Hazaribagh</v>
          </cell>
          <cell r="H33" t="str">
            <v>North &amp; East</v>
          </cell>
        </row>
        <row r="34">
          <cell r="A34" t="str">
            <v>Mayank Automobiles-Muzafarpur</v>
          </cell>
          <cell r="B34" t="str">
            <v>Dealer</v>
          </cell>
          <cell r="C34" t="str">
            <v>DealerBihar</v>
          </cell>
          <cell r="D34" t="str">
            <v>Dealer9</v>
          </cell>
          <cell r="E34" t="str">
            <v>DealerBihar9</v>
          </cell>
          <cell r="F34" t="str">
            <v>Mayank Automobiles-Muzafarpur</v>
          </cell>
          <cell r="G34" t="str">
            <v>Mayank Automobiles-Muzafarpur</v>
          </cell>
          <cell r="H34" t="str">
            <v>North &amp; East</v>
          </cell>
        </row>
        <row r="35">
          <cell r="A35" t="str">
            <v>Narbheram Motors (P) Ltd-Jamshedpur</v>
          </cell>
          <cell r="B35" t="str">
            <v>Dealer</v>
          </cell>
          <cell r="C35" t="str">
            <v>DealerBihar</v>
          </cell>
          <cell r="D35" t="str">
            <v>Dealer10</v>
          </cell>
          <cell r="E35" t="str">
            <v>DealerBihar10</v>
          </cell>
          <cell r="F35" t="str">
            <v>Narbheram Motors (P) Ltd-Jamshedpur</v>
          </cell>
          <cell r="G35" t="str">
            <v>Narbheram Motors (P) Ltd-Jamshedpur</v>
          </cell>
          <cell r="H35" t="str">
            <v>North &amp; East</v>
          </cell>
        </row>
        <row r="36">
          <cell r="A36" t="str">
            <v>New Auto Point-Dhanbad</v>
          </cell>
          <cell r="B36" t="str">
            <v>Dealer</v>
          </cell>
          <cell r="C36" t="str">
            <v>DealerBihar</v>
          </cell>
          <cell r="D36" t="str">
            <v>Dealer11</v>
          </cell>
          <cell r="E36" t="str">
            <v>DealerBihar11</v>
          </cell>
          <cell r="F36" t="str">
            <v>New Auto Point-Dhanbad</v>
          </cell>
          <cell r="G36" t="str">
            <v>New Auto Point-Dhanbad</v>
          </cell>
          <cell r="H36" t="str">
            <v>North &amp; East</v>
          </cell>
        </row>
        <row r="37">
          <cell r="A37" t="str">
            <v>New Jaishankar &amp; Company-Sasaram</v>
          </cell>
          <cell r="B37" t="str">
            <v>Dealer</v>
          </cell>
          <cell r="C37" t="str">
            <v>DealerBihar</v>
          </cell>
          <cell r="D37" t="str">
            <v>Dealer12</v>
          </cell>
          <cell r="E37" t="str">
            <v>DealerBihar12</v>
          </cell>
          <cell r="F37" t="str">
            <v>New Jaishankar &amp; Company-Sasaram</v>
          </cell>
          <cell r="G37" t="str">
            <v>New Jaishankar &amp; Company-Sasaram</v>
          </cell>
          <cell r="H37" t="str">
            <v>North &amp; East</v>
          </cell>
        </row>
        <row r="38">
          <cell r="A38" t="str">
            <v>Parvathy Agency-Siwan</v>
          </cell>
          <cell r="B38" t="str">
            <v>Dealer</v>
          </cell>
          <cell r="C38" t="str">
            <v>DealerBihar</v>
          </cell>
          <cell r="D38" t="str">
            <v>Dealer13</v>
          </cell>
          <cell r="E38" t="str">
            <v>DealerBihar13</v>
          </cell>
          <cell r="F38" t="str">
            <v>Parvathy Agency-Siwan</v>
          </cell>
          <cell r="G38" t="str">
            <v>Parvathy Agency-Siwan</v>
          </cell>
          <cell r="H38" t="str">
            <v>North &amp; East</v>
          </cell>
        </row>
        <row r="39">
          <cell r="A39" t="str">
            <v>Pratima Traders-Begusarai</v>
          </cell>
          <cell r="B39" t="str">
            <v>Dealer</v>
          </cell>
          <cell r="C39" t="str">
            <v>DealerBihar</v>
          </cell>
          <cell r="D39" t="str">
            <v>Dealer14</v>
          </cell>
          <cell r="E39" t="str">
            <v>DealerBihar14</v>
          </cell>
          <cell r="F39" t="str">
            <v>Pratima Traders-Begusarai</v>
          </cell>
          <cell r="G39" t="str">
            <v>Pratima Traders-Begusarai</v>
          </cell>
          <cell r="H39" t="str">
            <v>North &amp; East</v>
          </cell>
        </row>
        <row r="40">
          <cell r="A40" t="str">
            <v>Sabita Auto Agencies-Samastipur</v>
          </cell>
          <cell r="B40" t="str">
            <v>Dealer</v>
          </cell>
          <cell r="C40" t="str">
            <v>DealerBihar</v>
          </cell>
          <cell r="D40" t="str">
            <v>Dealer15</v>
          </cell>
          <cell r="E40" t="str">
            <v>DealerBihar15</v>
          </cell>
          <cell r="F40" t="str">
            <v>Sabita Auto Agencies-Samastipur</v>
          </cell>
          <cell r="G40" t="str">
            <v>Sabita Auto Agencies-Samastipur</v>
          </cell>
          <cell r="H40" t="str">
            <v>North &amp; East</v>
          </cell>
        </row>
        <row r="41">
          <cell r="A41" t="str">
            <v>Sharda Automobiles-Daltonganj</v>
          </cell>
          <cell r="B41" t="str">
            <v>Dealer</v>
          </cell>
          <cell r="C41" t="str">
            <v>DealerBihar</v>
          </cell>
          <cell r="D41" t="str">
            <v>Dealer16</v>
          </cell>
          <cell r="E41" t="str">
            <v>DealerBihar16</v>
          </cell>
          <cell r="F41" t="str">
            <v>Sharda Automobiles-Daltonganj</v>
          </cell>
          <cell r="G41" t="str">
            <v>Sharda Automobiles-Daltonganj</v>
          </cell>
          <cell r="H41" t="str">
            <v>North &amp; East</v>
          </cell>
        </row>
        <row r="42">
          <cell r="A42" t="str">
            <v>Sneha Automobiles-Motihari</v>
          </cell>
          <cell r="B42" t="str">
            <v>Dealer</v>
          </cell>
          <cell r="C42" t="str">
            <v>DealerBihar</v>
          </cell>
          <cell r="D42" t="str">
            <v>Dealer17</v>
          </cell>
          <cell r="E42" t="str">
            <v>DealerBihar17</v>
          </cell>
          <cell r="F42" t="str">
            <v>Sneha Automobiles-Motihari</v>
          </cell>
          <cell r="G42" t="str">
            <v>Sneha Automobiles-Motihari</v>
          </cell>
          <cell r="H42" t="str">
            <v>North &amp; East</v>
          </cell>
        </row>
        <row r="43">
          <cell r="A43" t="str">
            <v>Subhash Auto-Lohardaga</v>
          </cell>
          <cell r="B43" t="str">
            <v>Dealer</v>
          </cell>
          <cell r="C43" t="str">
            <v>DealerBihar</v>
          </cell>
          <cell r="D43" t="str">
            <v>Dealer18</v>
          </cell>
          <cell r="E43" t="str">
            <v>DealerBihar18</v>
          </cell>
          <cell r="F43" t="str">
            <v>Subhash Auto-Lohardaga</v>
          </cell>
          <cell r="G43" t="str">
            <v>Subhash Auto-Lohardaga</v>
          </cell>
          <cell r="H43" t="str">
            <v>North &amp; East</v>
          </cell>
        </row>
        <row r="44">
          <cell r="A44" t="str">
            <v>Swastik Auto-Ranchi</v>
          </cell>
          <cell r="B44" t="str">
            <v>Dealer</v>
          </cell>
          <cell r="C44" t="str">
            <v>DealerBihar</v>
          </cell>
          <cell r="D44" t="str">
            <v>Dealer19</v>
          </cell>
          <cell r="E44" t="str">
            <v>DealerBihar19</v>
          </cell>
          <cell r="F44" t="str">
            <v>Swastik Auto-Ranchi</v>
          </cell>
          <cell r="G44" t="str">
            <v>Swastik Auto-Ranchi</v>
          </cell>
          <cell r="H44" t="str">
            <v>North &amp; East</v>
          </cell>
        </row>
        <row r="45">
          <cell r="A45" t="str">
            <v>Wadhwani Auto-Darbhanga</v>
          </cell>
          <cell r="B45" t="str">
            <v>Dealer</v>
          </cell>
          <cell r="C45" t="str">
            <v>DealerBihar</v>
          </cell>
          <cell r="D45" t="str">
            <v>Dealer20</v>
          </cell>
          <cell r="E45" t="str">
            <v>DealerBihar20</v>
          </cell>
          <cell r="F45" t="str">
            <v>Wadhwani Auto-Darbhanga</v>
          </cell>
          <cell r="G45" t="str">
            <v>Wadhwani Auto-Darbhanga</v>
          </cell>
          <cell r="H45" t="str">
            <v>North &amp; East</v>
          </cell>
        </row>
        <row r="46">
          <cell r="A46" t="str">
            <v>Himgiri Sales Pvt.Ltd-New Delhi</v>
          </cell>
          <cell r="B46" t="str">
            <v>Dealer</v>
          </cell>
          <cell r="C46" t="str">
            <v>DealerDelhi (U.T.-Nct)</v>
          </cell>
          <cell r="D46" t="str">
            <v>Dealer21</v>
          </cell>
          <cell r="E46" t="str">
            <v>DealerDelhi (U.T.-Nct)1</v>
          </cell>
          <cell r="F46" t="str">
            <v>Himgiri Sales Pvt.Ltd-New Delhi</v>
          </cell>
          <cell r="G46" t="str">
            <v>Himgiri Sales Pvt.Ltd-New Delhi</v>
          </cell>
          <cell r="H46" t="str">
            <v>North &amp; East</v>
          </cell>
        </row>
        <row r="47">
          <cell r="A47" t="str">
            <v>M C R Enerprises-New Delhi</v>
          </cell>
          <cell r="B47" t="str">
            <v>Dealer</v>
          </cell>
          <cell r="C47" t="str">
            <v>DealerDelhi (U.T.-Nct)</v>
          </cell>
          <cell r="D47" t="str">
            <v>Dealer22</v>
          </cell>
          <cell r="E47" t="str">
            <v>DealerDelhi (U.T.-Nct)2</v>
          </cell>
          <cell r="F47" t="str">
            <v>M C R Enerprises-New Delhi</v>
          </cell>
          <cell r="G47" t="str">
            <v>M C R Enerprises-New Delhi</v>
          </cell>
          <cell r="H47" t="str">
            <v>North &amp; East</v>
          </cell>
        </row>
        <row r="48">
          <cell r="A48" t="str">
            <v>Padam Motors Private Limited-New Delhi</v>
          </cell>
          <cell r="B48" t="str">
            <v>Dealer</v>
          </cell>
          <cell r="C48" t="str">
            <v>DealerDelhi (U.T.-Nct)</v>
          </cell>
          <cell r="D48" t="str">
            <v>Dealer23</v>
          </cell>
          <cell r="E48" t="str">
            <v>DealerDelhi (U.T.-Nct)3</v>
          </cell>
          <cell r="F48" t="str">
            <v>Padam Motors Private Limited-New Delhi</v>
          </cell>
          <cell r="G48" t="str">
            <v>Padam Motors Private Limited-New Delhi</v>
          </cell>
          <cell r="H48" t="str">
            <v>North &amp; East</v>
          </cell>
        </row>
        <row r="49">
          <cell r="A49" t="str">
            <v>S.K. Traders-New Delhi</v>
          </cell>
          <cell r="B49" t="str">
            <v>Dealer</v>
          </cell>
          <cell r="C49" t="str">
            <v>DealerDelhi (U.T.-Nct)</v>
          </cell>
          <cell r="D49" t="str">
            <v>Dealer24</v>
          </cell>
          <cell r="E49" t="str">
            <v>DealerDelhi (U.T.-Nct)4</v>
          </cell>
          <cell r="F49" t="str">
            <v>S.K. Traders-New Delhi</v>
          </cell>
          <cell r="G49" t="str">
            <v>S.K. Traders-New Delhi</v>
          </cell>
          <cell r="H49" t="str">
            <v>North &amp; East</v>
          </cell>
        </row>
        <row r="50">
          <cell r="A50" t="str">
            <v>Surya Automobiles-Delhi</v>
          </cell>
          <cell r="B50" t="str">
            <v>Dealer</v>
          </cell>
          <cell r="C50" t="str">
            <v>DealerDelhi (U.T.-Nct)</v>
          </cell>
          <cell r="D50" t="str">
            <v>Dealer25</v>
          </cell>
          <cell r="E50" t="str">
            <v>DealerDelhi (U.T.-Nct)5</v>
          </cell>
          <cell r="F50" t="str">
            <v>Surya Automobiles-Delhi</v>
          </cell>
          <cell r="G50" t="str">
            <v>Surya Automobiles-Delhi</v>
          </cell>
          <cell r="H50" t="str">
            <v>North &amp; East</v>
          </cell>
        </row>
        <row r="51">
          <cell r="A51" t="str">
            <v>Veera Auto Syndicate-New Delhi</v>
          </cell>
          <cell r="B51" t="str">
            <v>Dealer</v>
          </cell>
          <cell r="C51" t="str">
            <v>DealerDelhi (U.T.-Nct)</v>
          </cell>
          <cell r="D51" t="str">
            <v>Dealer26</v>
          </cell>
          <cell r="E51" t="str">
            <v>DealerDelhi (U.T.-Nct)6</v>
          </cell>
          <cell r="F51" t="str">
            <v>Veera Auto Syndicate-New Delhi</v>
          </cell>
          <cell r="G51" t="str">
            <v>Veera Auto Syndicate-New Delhi</v>
          </cell>
          <cell r="H51" t="str">
            <v>North &amp; East</v>
          </cell>
        </row>
        <row r="52">
          <cell r="A52" t="str">
            <v>Arora Auto Centre-Rewari</v>
          </cell>
          <cell r="B52" t="str">
            <v>Dealer</v>
          </cell>
          <cell r="C52" t="str">
            <v>DealerHaryana</v>
          </cell>
          <cell r="D52" t="str">
            <v>Dealer27</v>
          </cell>
          <cell r="E52" t="str">
            <v>DealerHaryana1</v>
          </cell>
          <cell r="F52" t="str">
            <v>Arora Auto Centre-Rewari</v>
          </cell>
          <cell r="G52" t="str">
            <v>Arora Auto Centre-Rewari</v>
          </cell>
          <cell r="H52" t="str">
            <v>North &amp; East</v>
          </cell>
        </row>
        <row r="53">
          <cell r="A53" t="str">
            <v>Arya Motors-Bhiwani</v>
          </cell>
          <cell r="B53" t="str">
            <v>Dealer</v>
          </cell>
          <cell r="C53" t="str">
            <v>DealerHaryana</v>
          </cell>
          <cell r="D53" t="str">
            <v>Dealer28</v>
          </cell>
          <cell r="E53" t="str">
            <v>DealerHaryana2</v>
          </cell>
          <cell r="F53" t="str">
            <v>Arya Motors-Bhiwani</v>
          </cell>
          <cell r="G53" t="str">
            <v>Arya Motors-Bhiwani</v>
          </cell>
          <cell r="H53" t="str">
            <v>North &amp; East</v>
          </cell>
        </row>
        <row r="54">
          <cell r="A54" t="str">
            <v>Bansal Autos-Sirsa</v>
          </cell>
          <cell r="B54" t="str">
            <v>Dealer</v>
          </cell>
          <cell r="C54" t="str">
            <v>DealerHaryana</v>
          </cell>
          <cell r="D54" t="str">
            <v>Dealer29</v>
          </cell>
          <cell r="E54" t="str">
            <v>DealerHaryana3</v>
          </cell>
          <cell r="F54" t="str">
            <v>Bansal Autos-Sirsa</v>
          </cell>
          <cell r="G54" t="str">
            <v>Bansal Autos-Sirsa</v>
          </cell>
          <cell r="H54" t="str">
            <v>North &amp; East</v>
          </cell>
        </row>
        <row r="55">
          <cell r="A55" t="str">
            <v>Bharath Tractors-Kaithal</v>
          </cell>
          <cell r="B55" t="str">
            <v>Dealer</v>
          </cell>
          <cell r="C55" t="str">
            <v>DealerHaryana</v>
          </cell>
          <cell r="D55" t="str">
            <v>Dealer30</v>
          </cell>
          <cell r="E55" t="str">
            <v>DealerHaryana4</v>
          </cell>
          <cell r="F55" t="str">
            <v>Bharath Tractors-Kaithal</v>
          </cell>
          <cell r="G55" t="str">
            <v>Bharath Tractors-Kaithal</v>
          </cell>
          <cell r="H55" t="str">
            <v>North &amp; East</v>
          </cell>
        </row>
        <row r="56">
          <cell r="A56" t="str">
            <v>Green Autos-Karnal</v>
          </cell>
          <cell r="B56" t="str">
            <v>Dealer</v>
          </cell>
          <cell r="C56" t="str">
            <v>DealerHaryana</v>
          </cell>
          <cell r="D56" t="str">
            <v>Dealer31</v>
          </cell>
          <cell r="E56" t="str">
            <v>DealerHaryana5</v>
          </cell>
          <cell r="F56" t="str">
            <v>Green Autos-Karnal</v>
          </cell>
          <cell r="G56" t="str">
            <v>Green Autos-Karnal</v>
          </cell>
          <cell r="H56" t="str">
            <v>North &amp; East</v>
          </cell>
        </row>
        <row r="57">
          <cell r="A57" t="str">
            <v>Harsh Motors-Yamunanagar</v>
          </cell>
          <cell r="B57" t="str">
            <v>Dealer</v>
          </cell>
          <cell r="C57" t="str">
            <v>DealerHaryana</v>
          </cell>
          <cell r="D57" t="str">
            <v>Dealer32</v>
          </cell>
          <cell r="E57" t="str">
            <v>DealerHaryana6</v>
          </cell>
          <cell r="F57" t="str">
            <v>Harsh Motors-Yamunanagar</v>
          </cell>
          <cell r="G57" t="str">
            <v>Harsh Motors-Yamunanagar</v>
          </cell>
          <cell r="H57" t="str">
            <v>North &amp; East</v>
          </cell>
        </row>
        <row r="58">
          <cell r="A58" t="str">
            <v>Khanna Motors-Ambala City</v>
          </cell>
          <cell r="B58" t="str">
            <v>Dealer</v>
          </cell>
          <cell r="C58" t="str">
            <v>DealerHaryana</v>
          </cell>
          <cell r="D58" t="str">
            <v>Dealer33</v>
          </cell>
          <cell r="E58" t="str">
            <v>DealerHaryana7</v>
          </cell>
          <cell r="F58" t="str">
            <v>Khanna Motors-Ambala City</v>
          </cell>
          <cell r="G58" t="str">
            <v>Khanna Motors-Ambala City</v>
          </cell>
          <cell r="H58" t="str">
            <v>North &amp; East</v>
          </cell>
        </row>
        <row r="59">
          <cell r="A59" t="str">
            <v>M M &amp; Company-Narnaul</v>
          </cell>
          <cell r="B59" t="str">
            <v>Dealer</v>
          </cell>
          <cell r="C59" t="str">
            <v>DealerHaryana</v>
          </cell>
          <cell r="D59" t="str">
            <v>Dealer34</v>
          </cell>
          <cell r="E59" t="str">
            <v>DealerHaryana8</v>
          </cell>
          <cell r="F59" t="str">
            <v>M M &amp; Company-Narnaul</v>
          </cell>
          <cell r="G59" t="str">
            <v>M M &amp; Company-Narnaul</v>
          </cell>
          <cell r="H59" t="str">
            <v>North &amp; East</v>
          </cell>
        </row>
        <row r="60">
          <cell r="A60" t="str">
            <v>S.K.Jain Motor Co.-Rohtak</v>
          </cell>
          <cell r="B60" t="str">
            <v>Dealer</v>
          </cell>
          <cell r="C60" t="str">
            <v>DealerHaryana</v>
          </cell>
          <cell r="D60" t="str">
            <v>Dealer35</v>
          </cell>
          <cell r="E60" t="str">
            <v>DealerHaryana9</v>
          </cell>
          <cell r="F60" t="str">
            <v>S.K.Jain Motor Co.-Rohtak</v>
          </cell>
          <cell r="G60" t="str">
            <v>S.K.Jain Motor Co.-Rohtak</v>
          </cell>
          <cell r="H60" t="str">
            <v>North &amp; East</v>
          </cell>
        </row>
        <row r="61">
          <cell r="A61" t="str">
            <v>Sunrise Wheels Pvt.Ltd-Sonepat</v>
          </cell>
          <cell r="B61" t="str">
            <v>Dealer</v>
          </cell>
          <cell r="C61" t="str">
            <v>DealerHaryana</v>
          </cell>
          <cell r="D61" t="str">
            <v>Dealer36</v>
          </cell>
          <cell r="E61" t="str">
            <v>DealerHaryana10</v>
          </cell>
          <cell r="F61" t="str">
            <v>Sunrise Wheels Pvt.Ltd-Sonepat</v>
          </cell>
          <cell r="G61" t="str">
            <v>Sunrise Wheels Pvt.Ltd-Sonepat</v>
          </cell>
          <cell r="H61" t="str">
            <v>North &amp; East</v>
          </cell>
        </row>
        <row r="62">
          <cell r="A62" t="str">
            <v>Supreme Traders-Panipat</v>
          </cell>
          <cell r="B62" t="str">
            <v>Dealer</v>
          </cell>
          <cell r="C62" t="str">
            <v>DealerHaryana</v>
          </cell>
          <cell r="D62" t="str">
            <v>Dealer37</v>
          </cell>
          <cell r="E62" t="str">
            <v>DealerHaryana11</v>
          </cell>
          <cell r="F62" t="str">
            <v>Supreme Traders-Panipat</v>
          </cell>
          <cell r="G62" t="str">
            <v>Supreme Traders-Panipat</v>
          </cell>
          <cell r="H62" t="str">
            <v>North &amp; East</v>
          </cell>
        </row>
        <row r="63">
          <cell r="A63" t="str">
            <v>Tayal Automobiles-Faridabad</v>
          </cell>
          <cell r="B63" t="str">
            <v>Dealer</v>
          </cell>
          <cell r="C63" t="str">
            <v>DealerHaryana</v>
          </cell>
          <cell r="D63" t="str">
            <v>Dealer38</v>
          </cell>
          <cell r="E63" t="str">
            <v>DealerHaryana12</v>
          </cell>
          <cell r="F63" t="str">
            <v>Tayal Automobiles-Faridabad</v>
          </cell>
          <cell r="G63" t="str">
            <v>Tayal Automobiles-Faridabad</v>
          </cell>
          <cell r="H63" t="str">
            <v>North &amp; East</v>
          </cell>
        </row>
        <row r="64">
          <cell r="A64" t="str">
            <v>Veer Autos-Hisar</v>
          </cell>
          <cell r="B64" t="str">
            <v>Dealer</v>
          </cell>
          <cell r="C64" t="str">
            <v>DealerHaryana</v>
          </cell>
          <cell r="D64" t="str">
            <v>Dealer39</v>
          </cell>
          <cell r="E64" t="str">
            <v>DealerHaryana13</v>
          </cell>
          <cell r="F64" t="str">
            <v>Veer Autos-Hisar</v>
          </cell>
          <cell r="G64" t="str">
            <v>Veer Autos-Hisar</v>
          </cell>
          <cell r="H64" t="str">
            <v>North &amp; East</v>
          </cell>
        </row>
        <row r="65">
          <cell r="A65" t="str">
            <v>Veer Brothers-Gurgaon</v>
          </cell>
          <cell r="B65" t="str">
            <v>Dealer</v>
          </cell>
          <cell r="C65" t="str">
            <v>DealerHaryana</v>
          </cell>
          <cell r="D65" t="str">
            <v>Dealer40</v>
          </cell>
          <cell r="E65" t="str">
            <v>DealerHaryana14</v>
          </cell>
          <cell r="F65" t="str">
            <v>Veer Brothers-Gurgaon</v>
          </cell>
          <cell r="G65" t="str">
            <v>Veer Brothers-Gurgaon</v>
          </cell>
          <cell r="H65" t="str">
            <v>North &amp; East</v>
          </cell>
        </row>
        <row r="66">
          <cell r="A66" t="str">
            <v>A I T Pvt.Ltd-Kathmandu</v>
          </cell>
          <cell r="B66" t="str">
            <v>Dealer</v>
          </cell>
          <cell r="C66" t="str">
            <v>DealerNepal</v>
          </cell>
          <cell r="D66" t="str">
            <v>Dealer41</v>
          </cell>
          <cell r="E66" t="str">
            <v>DealerNepal1</v>
          </cell>
          <cell r="F66" t="str">
            <v>A I T Pvt.Ltd-Kathmandu</v>
          </cell>
          <cell r="G66" t="str">
            <v>A I T Pvt.Ltd-Kathmandu</v>
          </cell>
          <cell r="H66" t="str">
            <v>North &amp; East</v>
          </cell>
        </row>
        <row r="67">
          <cell r="A67" t="str">
            <v>Mahabir Automobiles-Biratnagar</v>
          </cell>
          <cell r="B67" t="str">
            <v>Dealer</v>
          </cell>
          <cell r="C67" t="str">
            <v>DealerNepal</v>
          </cell>
          <cell r="D67" t="str">
            <v>Dealer42</v>
          </cell>
          <cell r="E67" t="str">
            <v>DealerNepal2</v>
          </cell>
          <cell r="F67" t="str">
            <v>Mahabir Automobiles-Biratnagar</v>
          </cell>
          <cell r="G67" t="str">
            <v>Mahabir Automobiles-Biratnagar</v>
          </cell>
          <cell r="H67" t="str">
            <v>North &amp; East</v>
          </cell>
        </row>
        <row r="68">
          <cell r="A68" t="str">
            <v>Advance Enterprises-Nagaon</v>
          </cell>
          <cell r="B68" t="str">
            <v>Dealer</v>
          </cell>
          <cell r="C68" t="str">
            <v>DealerNorth East</v>
          </cell>
          <cell r="D68" t="str">
            <v>Dealer43</v>
          </cell>
          <cell r="E68" t="str">
            <v>DealerNorth East1</v>
          </cell>
          <cell r="F68" t="str">
            <v>Advance Enterprises-Nagaon</v>
          </cell>
          <cell r="G68" t="str">
            <v>Advance Enterprises-Nagaon</v>
          </cell>
          <cell r="H68" t="str">
            <v>North &amp; East</v>
          </cell>
        </row>
        <row r="69">
          <cell r="A69" t="str">
            <v>Aquina Motors-Banderdewa</v>
          </cell>
          <cell r="B69" t="str">
            <v>Dealer</v>
          </cell>
          <cell r="C69" t="str">
            <v>DealerNorth East</v>
          </cell>
          <cell r="D69" t="str">
            <v>Dealer44</v>
          </cell>
          <cell r="E69" t="str">
            <v>DealerNorth East2</v>
          </cell>
          <cell r="F69" t="str">
            <v>Aquina Motors-Banderdewa</v>
          </cell>
          <cell r="G69" t="str">
            <v>Aquina Motors-Banderdewa</v>
          </cell>
          <cell r="H69" t="str">
            <v>North &amp; East</v>
          </cell>
        </row>
        <row r="70">
          <cell r="A70" t="str">
            <v>Asian Agencies-Jorhat</v>
          </cell>
          <cell r="B70" t="str">
            <v>Dealer</v>
          </cell>
          <cell r="C70" t="str">
            <v>DealerNorth East</v>
          </cell>
          <cell r="D70" t="str">
            <v>Dealer45</v>
          </cell>
          <cell r="E70" t="str">
            <v>DealerNorth East3</v>
          </cell>
          <cell r="F70" t="str">
            <v>Asian Agencies-Jorhat</v>
          </cell>
          <cell r="G70" t="str">
            <v>Asian Agencies-Jorhat</v>
          </cell>
          <cell r="H70" t="str">
            <v>North &amp; East</v>
          </cell>
        </row>
        <row r="71">
          <cell r="A71" t="str">
            <v>Assam Store (Scooter Division)-Tinsukia</v>
          </cell>
          <cell r="B71" t="str">
            <v>Dealer</v>
          </cell>
          <cell r="C71" t="str">
            <v>DealerNorth East</v>
          </cell>
          <cell r="D71" t="str">
            <v>Dealer46</v>
          </cell>
          <cell r="E71" t="str">
            <v>DealerNorth East4</v>
          </cell>
          <cell r="F71" t="str">
            <v>Assam Store (Scooter Division)-Tinsukia</v>
          </cell>
          <cell r="G71" t="str">
            <v>Assam Store (Scooter Division)-Tinsukia</v>
          </cell>
          <cell r="H71" t="str">
            <v>North &amp; East</v>
          </cell>
        </row>
        <row r="72">
          <cell r="A72" t="str">
            <v>Auto Hi-Tech Distributors-Tezpur</v>
          </cell>
          <cell r="B72" t="str">
            <v>Dealer</v>
          </cell>
          <cell r="C72" t="str">
            <v>DealerNorth East</v>
          </cell>
          <cell r="D72" t="str">
            <v>Dealer47</v>
          </cell>
          <cell r="E72" t="str">
            <v>DealerNorth East5</v>
          </cell>
          <cell r="F72" t="str">
            <v>Auto Hi-Tech Distributors-Tezpur</v>
          </cell>
          <cell r="G72" t="str">
            <v>Auto Hi-Tech Distributors-Tezpur</v>
          </cell>
          <cell r="H72" t="str">
            <v>North &amp; East</v>
          </cell>
        </row>
        <row r="73">
          <cell r="A73" t="str">
            <v>Chief Auto Centre-Aizwal</v>
          </cell>
          <cell r="B73" t="str">
            <v>Dealer</v>
          </cell>
          <cell r="C73" t="str">
            <v>DealerNorth East</v>
          </cell>
          <cell r="D73" t="str">
            <v>Dealer48</v>
          </cell>
          <cell r="E73" t="str">
            <v>DealerNorth East6</v>
          </cell>
          <cell r="F73" t="str">
            <v>Chief Auto Centre-Aizwal</v>
          </cell>
          <cell r="G73" t="str">
            <v>Chief Auto Centre-Aizwal</v>
          </cell>
          <cell r="H73" t="str">
            <v>North &amp; East</v>
          </cell>
        </row>
        <row r="74">
          <cell r="A74" t="str">
            <v>Olivia Motors-Guwahati</v>
          </cell>
          <cell r="B74" t="str">
            <v>Dealer</v>
          </cell>
          <cell r="C74" t="str">
            <v>DealerNorth East</v>
          </cell>
          <cell r="D74" t="str">
            <v>Dealer49</v>
          </cell>
          <cell r="E74" t="str">
            <v>DealerNorth East7</v>
          </cell>
          <cell r="F74" t="str">
            <v>Olivia Motors-Guwahati</v>
          </cell>
          <cell r="G74" t="str">
            <v>Olivia Motors-Guwahati</v>
          </cell>
          <cell r="H74" t="str">
            <v>North &amp; East</v>
          </cell>
        </row>
        <row r="75">
          <cell r="A75" t="str">
            <v>Reliance Motors-Silchar</v>
          </cell>
          <cell r="B75" t="str">
            <v>Dealer</v>
          </cell>
          <cell r="C75" t="str">
            <v>DealerNorth East</v>
          </cell>
          <cell r="D75" t="str">
            <v>Dealer50</v>
          </cell>
          <cell r="E75" t="str">
            <v>DealerNorth East8</v>
          </cell>
          <cell r="F75" t="str">
            <v>Reliance Motors-Silchar</v>
          </cell>
          <cell r="G75" t="str">
            <v>Reliance Motors-Silchar</v>
          </cell>
          <cell r="H75" t="str">
            <v>North &amp; East</v>
          </cell>
        </row>
        <row r="76">
          <cell r="A76" t="str">
            <v>Sree Maa Motors-Agartala</v>
          </cell>
          <cell r="B76" t="str">
            <v>Dealer</v>
          </cell>
          <cell r="C76" t="str">
            <v>DealerNorth East</v>
          </cell>
          <cell r="D76" t="str">
            <v>Dealer51</v>
          </cell>
          <cell r="E76" t="str">
            <v>DealerNorth East9</v>
          </cell>
          <cell r="F76" t="str">
            <v>Sree Maa Motors-Agartala</v>
          </cell>
          <cell r="G76" t="str">
            <v>Sree Maa Motors-Agartala</v>
          </cell>
          <cell r="H76" t="str">
            <v>North &amp; East</v>
          </cell>
        </row>
        <row r="77">
          <cell r="A77" t="str">
            <v>Arya Motors-Berhampur</v>
          </cell>
          <cell r="B77" t="str">
            <v>Dealer</v>
          </cell>
          <cell r="C77" t="str">
            <v>DealerOrissa</v>
          </cell>
          <cell r="D77" t="str">
            <v>Dealer52</v>
          </cell>
          <cell r="E77" t="str">
            <v>DealerOrissa1</v>
          </cell>
          <cell r="F77" t="str">
            <v>Arya Motors-Berhampur</v>
          </cell>
          <cell r="G77" t="str">
            <v>Arya Motors-Berhampur</v>
          </cell>
          <cell r="H77" t="str">
            <v>North &amp; East</v>
          </cell>
        </row>
        <row r="78">
          <cell r="A78" t="str">
            <v>Ashirbad (Automobile Division)-Bhubaneshwar</v>
          </cell>
          <cell r="B78" t="str">
            <v>Dealer</v>
          </cell>
          <cell r="C78" t="str">
            <v>DealerOrissa</v>
          </cell>
          <cell r="D78" t="str">
            <v>Dealer53</v>
          </cell>
          <cell r="E78" t="str">
            <v>DealerOrissa2</v>
          </cell>
          <cell r="F78" t="str">
            <v>Ashirbad (Automobile Division)-Bhubaneshwar</v>
          </cell>
          <cell r="G78" t="str">
            <v>Ashirbad (Automobile Division)-Bhubaneshwar</v>
          </cell>
          <cell r="H78" t="str">
            <v>North &amp; East</v>
          </cell>
        </row>
        <row r="79">
          <cell r="A79" t="str">
            <v>Hirakud Agency-Rourkela</v>
          </cell>
          <cell r="B79" t="str">
            <v>Dealer</v>
          </cell>
          <cell r="C79" t="str">
            <v>DealerOrissa</v>
          </cell>
          <cell r="D79" t="str">
            <v>Dealer54</v>
          </cell>
          <cell r="E79" t="str">
            <v>DealerOrissa3</v>
          </cell>
          <cell r="F79" t="str">
            <v>Hirakud Agency-Rourkela</v>
          </cell>
          <cell r="G79" t="str">
            <v>Hirakud Agency-Rourkela</v>
          </cell>
          <cell r="H79" t="str">
            <v>North &amp; East</v>
          </cell>
        </row>
        <row r="80">
          <cell r="A80" t="str">
            <v>Jyote Motors-Bhubaneshwar</v>
          </cell>
          <cell r="B80" t="str">
            <v>Dealer</v>
          </cell>
          <cell r="C80" t="str">
            <v>DealerOrissa</v>
          </cell>
          <cell r="D80" t="str">
            <v>Dealer55</v>
          </cell>
          <cell r="E80" t="str">
            <v>DealerOrissa4</v>
          </cell>
          <cell r="F80" t="str">
            <v>Jyote Motors-Bhubaneshwar</v>
          </cell>
          <cell r="G80" t="str">
            <v>Jyote Motors-Bhubaneshwar</v>
          </cell>
          <cell r="H80" t="str">
            <v>North &amp; East</v>
          </cell>
        </row>
        <row r="81">
          <cell r="A81" t="str">
            <v>Konark Auto Point-Bargarh</v>
          </cell>
          <cell r="B81" t="str">
            <v>Dealer</v>
          </cell>
          <cell r="C81" t="str">
            <v>DealerOrissa</v>
          </cell>
          <cell r="D81" t="str">
            <v>Dealer56</v>
          </cell>
          <cell r="E81" t="str">
            <v>DealerOrissa5</v>
          </cell>
          <cell r="F81" t="str">
            <v>Konark Auto Point-Bargarh</v>
          </cell>
          <cell r="G81" t="str">
            <v>Konark Auto Point-Bargarh</v>
          </cell>
          <cell r="H81" t="str">
            <v>North &amp; East</v>
          </cell>
        </row>
        <row r="82">
          <cell r="A82" t="str">
            <v>Routray Automobiles-Angul</v>
          </cell>
          <cell r="B82" t="str">
            <v>Dealer</v>
          </cell>
          <cell r="C82" t="str">
            <v>DealerOrissa</v>
          </cell>
          <cell r="D82" t="str">
            <v>Dealer57</v>
          </cell>
          <cell r="E82" t="str">
            <v>DealerOrissa6</v>
          </cell>
          <cell r="F82" t="str">
            <v>Routray Automobiles-Angul</v>
          </cell>
          <cell r="G82" t="str">
            <v>Routray Automobiles-Angul</v>
          </cell>
          <cell r="H82" t="str">
            <v>North &amp; East</v>
          </cell>
        </row>
        <row r="83">
          <cell r="A83" t="str">
            <v>Sai Auto Agencies-Jeypore</v>
          </cell>
          <cell r="B83" t="str">
            <v>Dealer</v>
          </cell>
          <cell r="C83" t="str">
            <v>DealerOrissa</v>
          </cell>
          <cell r="D83" t="str">
            <v>Dealer58</v>
          </cell>
          <cell r="E83" t="str">
            <v>DealerOrissa7</v>
          </cell>
          <cell r="F83" t="str">
            <v>Sai Auto Agencies-Jeypore</v>
          </cell>
          <cell r="G83" t="str">
            <v>Sai Auto Agencies-Jeypore</v>
          </cell>
          <cell r="H83" t="str">
            <v>North &amp; East</v>
          </cell>
        </row>
        <row r="84">
          <cell r="A84" t="str">
            <v>Sarangi Motors-Keonjhar</v>
          </cell>
          <cell r="B84" t="str">
            <v>Dealer</v>
          </cell>
          <cell r="C84" t="str">
            <v>DealerOrissa</v>
          </cell>
          <cell r="D84" t="str">
            <v>Dealer59</v>
          </cell>
          <cell r="E84" t="str">
            <v>DealerOrissa8</v>
          </cell>
          <cell r="F84" t="str">
            <v>Sarangi Motors-Keonjhar</v>
          </cell>
          <cell r="G84" t="str">
            <v>Sarangi Motors-Keonjhar</v>
          </cell>
          <cell r="H84" t="str">
            <v>North &amp; East</v>
          </cell>
        </row>
        <row r="85">
          <cell r="A85" t="str">
            <v>Sita Commercials-Balasore</v>
          </cell>
          <cell r="B85" t="str">
            <v>Dealer</v>
          </cell>
          <cell r="C85" t="str">
            <v>DealerOrissa</v>
          </cell>
          <cell r="D85" t="str">
            <v>Dealer60</v>
          </cell>
          <cell r="E85" t="str">
            <v>DealerOrissa9</v>
          </cell>
          <cell r="F85" t="str">
            <v>Sita Commercials-Balasore</v>
          </cell>
          <cell r="G85" t="str">
            <v>Sita Commercials-Balasore</v>
          </cell>
          <cell r="H85" t="str">
            <v>North &amp; East</v>
          </cell>
        </row>
        <row r="86">
          <cell r="A86" t="str">
            <v>Susil Motors-Cuttack</v>
          </cell>
          <cell r="B86" t="str">
            <v>Dealer</v>
          </cell>
          <cell r="C86" t="str">
            <v>DealerOrissa</v>
          </cell>
          <cell r="D86" t="str">
            <v>Dealer61</v>
          </cell>
          <cell r="E86" t="str">
            <v>DealerOrissa10</v>
          </cell>
          <cell r="F86" t="str">
            <v>Susil Motors-Cuttack</v>
          </cell>
          <cell r="G86" t="str">
            <v>Susil Motors-Cuttack</v>
          </cell>
          <cell r="H86" t="str">
            <v>North &amp; East</v>
          </cell>
        </row>
        <row r="87">
          <cell r="A87" t="str">
            <v>Aman Autos-Bathinda</v>
          </cell>
          <cell r="B87" t="str">
            <v>Dealer</v>
          </cell>
          <cell r="C87" t="str">
            <v>DealerPunjab</v>
          </cell>
          <cell r="D87" t="str">
            <v>Dealer62</v>
          </cell>
          <cell r="E87" t="str">
            <v>DealerPunjab1</v>
          </cell>
          <cell r="F87" t="str">
            <v>Aman Autos-Bathinda</v>
          </cell>
          <cell r="G87" t="str">
            <v>Aman Autos-Bathinda</v>
          </cell>
          <cell r="H87" t="str">
            <v>North &amp; East</v>
          </cell>
        </row>
        <row r="88">
          <cell r="A88" t="str">
            <v>Globe Auto Agencies-Jalandhar</v>
          </cell>
          <cell r="B88" t="str">
            <v>Dealer</v>
          </cell>
          <cell r="C88" t="str">
            <v>DealerPunjab</v>
          </cell>
          <cell r="D88" t="str">
            <v>Dealer63</v>
          </cell>
          <cell r="E88" t="str">
            <v>DealerPunjab2</v>
          </cell>
          <cell r="F88" t="str">
            <v>Globe Auto Agencies-Jalandhar</v>
          </cell>
          <cell r="G88" t="str">
            <v>Globe Auto Agencies-Jalandhar</v>
          </cell>
          <cell r="H88" t="str">
            <v>North &amp; East</v>
          </cell>
        </row>
        <row r="89">
          <cell r="A89" t="str">
            <v>Gulzar Trading Company-Ludhiana</v>
          </cell>
          <cell r="B89" t="str">
            <v>Dealer</v>
          </cell>
          <cell r="C89" t="str">
            <v>DealerPunjab</v>
          </cell>
          <cell r="D89" t="str">
            <v>Dealer64</v>
          </cell>
          <cell r="E89" t="str">
            <v>DealerPunjab3</v>
          </cell>
          <cell r="F89" t="str">
            <v>Gulzar Trading Company-Ludhiana</v>
          </cell>
          <cell r="G89" t="str">
            <v>Gulzar Trading Company-Ludhiana</v>
          </cell>
          <cell r="H89" t="str">
            <v>North &amp; East</v>
          </cell>
        </row>
        <row r="90">
          <cell r="A90" t="str">
            <v>Guru Nanak Automobiles-Amritsar</v>
          </cell>
          <cell r="B90" t="str">
            <v>Dealer</v>
          </cell>
          <cell r="C90" t="str">
            <v>DealerPunjab</v>
          </cell>
          <cell r="D90" t="str">
            <v>Dealer65</v>
          </cell>
          <cell r="E90" t="str">
            <v>DealerPunjab4</v>
          </cell>
          <cell r="F90" t="str">
            <v>Guru Nanak Automobiles-Amritsar</v>
          </cell>
          <cell r="G90" t="str">
            <v>Guru Nanak Automobiles-Amritsar</v>
          </cell>
          <cell r="H90" t="str">
            <v>North &amp; East</v>
          </cell>
        </row>
        <row r="91">
          <cell r="A91" t="str">
            <v>Jagadamba Motors-Abohar</v>
          </cell>
          <cell r="B91" t="str">
            <v>Dealer</v>
          </cell>
          <cell r="C91" t="str">
            <v>DealerPunjab</v>
          </cell>
          <cell r="D91" t="str">
            <v>Dealer66</v>
          </cell>
          <cell r="E91" t="str">
            <v>DealerPunjab5</v>
          </cell>
          <cell r="F91" t="str">
            <v>Jagadamba Motors-Abohar</v>
          </cell>
          <cell r="G91" t="str">
            <v>Jagadamba Motors-Abohar</v>
          </cell>
          <cell r="H91" t="str">
            <v>North &amp; East</v>
          </cell>
        </row>
        <row r="92">
          <cell r="A92" t="str">
            <v>Jaswal Enterprises-Nawanshahr</v>
          </cell>
          <cell r="B92" t="str">
            <v>Dealer</v>
          </cell>
          <cell r="C92" t="str">
            <v>DealerPunjab</v>
          </cell>
          <cell r="D92" t="str">
            <v>Dealer67</v>
          </cell>
          <cell r="E92" t="str">
            <v>DealerPunjab6</v>
          </cell>
          <cell r="F92" t="str">
            <v>Jaswal Enterprises-Nawanshahr</v>
          </cell>
          <cell r="G92" t="str">
            <v>Jaswal Enterprises-Nawanshahr</v>
          </cell>
          <cell r="H92" t="str">
            <v>North &amp; East</v>
          </cell>
        </row>
        <row r="93">
          <cell r="A93" t="str">
            <v>Kashmir Motors-Srinagar</v>
          </cell>
          <cell r="B93" t="str">
            <v>Dealer</v>
          </cell>
          <cell r="C93" t="str">
            <v>DealerPunjab</v>
          </cell>
          <cell r="D93" t="str">
            <v>Dealer68</v>
          </cell>
          <cell r="E93" t="str">
            <v>DealerPunjab7</v>
          </cell>
          <cell r="F93" t="str">
            <v>Kashmir Motors-Srinagar</v>
          </cell>
          <cell r="G93" t="str">
            <v>Kashmir Motors-Srinagar</v>
          </cell>
          <cell r="H93" t="str">
            <v>North &amp; East</v>
          </cell>
        </row>
        <row r="94">
          <cell r="A94" t="str">
            <v>M.S. Vehicle Trading Pvt Ltd-Jammu</v>
          </cell>
          <cell r="B94" t="str">
            <v>Dealer</v>
          </cell>
          <cell r="C94" t="str">
            <v>DealerPunjab</v>
          </cell>
          <cell r="D94" t="str">
            <v>Dealer69</v>
          </cell>
          <cell r="E94" t="str">
            <v>DealerPunjab8</v>
          </cell>
          <cell r="F94" t="str">
            <v>M.S. Vehicle Trading Pvt Ltd-Jammu</v>
          </cell>
          <cell r="G94" t="str">
            <v>M.S. Vehicle Trading Pvt Ltd-Jammu</v>
          </cell>
          <cell r="H94" t="str">
            <v>North &amp; East</v>
          </cell>
        </row>
        <row r="95">
          <cell r="A95" t="str">
            <v>Mahal Auto Enterprises-Nangal</v>
          </cell>
          <cell r="B95" t="str">
            <v>Dealer</v>
          </cell>
          <cell r="C95" t="str">
            <v>DealerPunjab</v>
          </cell>
          <cell r="D95" t="str">
            <v>Dealer70</v>
          </cell>
          <cell r="E95" t="str">
            <v>DealerPunjab9</v>
          </cell>
          <cell r="F95" t="str">
            <v>Mahal Auto Enterprises-Nangal</v>
          </cell>
          <cell r="G95" t="str">
            <v>Mahal Auto Enterprises-Nangal</v>
          </cell>
          <cell r="H95" t="str">
            <v>North &amp; East</v>
          </cell>
        </row>
        <row r="96">
          <cell r="A96" t="str">
            <v>Mahal Auto Enterprises-Una</v>
          </cell>
          <cell r="B96" t="str">
            <v>Dealer</v>
          </cell>
          <cell r="C96" t="str">
            <v>DealerPunjab</v>
          </cell>
          <cell r="D96" t="str">
            <v>Dealer71</v>
          </cell>
          <cell r="E96" t="str">
            <v>DealerPunjab10</v>
          </cell>
          <cell r="F96" t="str">
            <v>Mahal Auto Enterprises-Una</v>
          </cell>
          <cell r="G96" t="str">
            <v>Mahal Auto Enterprises-Una</v>
          </cell>
          <cell r="H96" t="str">
            <v>North &amp; East</v>
          </cell>
        </row>
        <row r="97">
          <cell r="A97" t="str">
            <v>Mahaluxmi Motors-Pathankot</v>
          </cell>
          <cell r="B97" t="str">
            <v>Dealer</v>
          </cell>
          <cell r="C97" t="str">
            <v>DealerPunjab</v>
          </cell>
          <cell r="D97" t="str">
            <v>Dealer72</v>
          </cell>
          <cell r="E97" t="str">
            <v>DealerPunjab11</v>
          </cell>
          <cell r="F97" t="str">
            <v>Mahaluxmi Motors-Pathankot</v>
          </cell>
          <cell r="G97" t="str">
            <v>Mahaluxmi Motors-Pathankot</v>
          </cell>
          <cell r="H97" t="str">
            <v>North &amp; East</v>
          </cell>
        </row>
        <row r="98">
          <cell r="A98" t="str">
            <v>Oriental Motors-Kangra</v>
          </cell>
          <cell r="B98" t="str">
            <v>Dealer</v>
          </cell>
          <cell r="C98" t="str">
            <v>DealerPunjab</v>
          </cell>
          <cell r="D98" t="str">
            <v>Dealer73</v>
          </cell>
          <cell r="E98" t="str">
            <v>DealerPunjab12</v>
          </cell>
          <cell r="F98" t="str">
            <v>Oriental Motors-Kangra</v>
          </cell>
          <cell r="G98" t="str">
            <v>Oriental Motors-Kangra</v>
          </cell>
          <cell r="H98" t="str">
            <v>North &amp; East</v>
          </cell>
        </row>
        <row r="99">
          <cell r="A99" t="str">
            <v>Sawan Motors-Moga</v>
          </cell>
          <cell r="B99" t="str">
            <v>Dealer</v>
          </cell>
          <cell r="C99" t="str">
            <v>DealerPunjab</v>
          </cell>
          <cell r="D99" t="str">
            <v>Dealer74</v>
          </cell>
          <cell r="E99" t="str">
            <v>DealerPunjab13</v>
          </cell>
          <cell r="F99" t="str">
            <v>Sawan Motors-Moga</v>
          </cell>
          <cell r="G99" t="str">
            <v>Sawan Motors-Moga</v>
          </cell>
          <cell r="H99" t="str">
            <v>North &amp; East</v>
          </cell>
        </row>
        <row r="100">
          <cell r="A100" t="str">
            <v>Shiv Shakti Motors-Sangrur</v>
          </cell>
          <cell r="B100" t="str">
            <v>Dealer</v>
          </cell>
          <cell r="C100" t="str">
            <v>DealerPunjab</v>
          </cell>
          <cell r="D100" t="str">
            <v>Dealer75</v>
          </cell>
          <cell r="E100" t="str">
            <v>DealerPunjab14</v>
          </cell>
          <cell r="F100" t="str">
            <v>Shiv Shakti Motors-Sangrur</v>
          </cell>
          <cell r="G100" t="str">
            <v>Shiv Shakti Motors-Sangrur</v>
          </cell>
          <cell r="H100" t="str">
            <v>North &amp; East</v>
          </cell>
        </row>
        <row r="101">
          <cell r="A101" t="str">
            <v>The Zamindara Engineering Co.,-Ferozepur Cantt.</v>
          </cell>
          <cell r="B101" t="str">
            <v>Dealer</v>
          </cell>
          <cell r="C101" t="str">
            <v>DealerPunjab</v>
          </cell>
          <cell r="D101" t="str">
            <v>Dealer76</v>
          </cell>
          <cell r="E101" t="str">
            <v>DealerPunjab15</v>
          </cell>
          <cell r="F101" t="str">
            <v>The Zamindara Engineering Co.,-Ferozepur Cantt.</v>
          </cell>
          <cell r="G101" t="str">
            <v>The Zamindara Engineering Co.,-Ferozepur Cantt.</v>
          </cell>
          <cell r="H101" t="str">
            <v>North &amp; East</v>
          </cell>
        </row>
        <row r="102">
          <cell r="A102" t="str">
            <v>Universal Motors-Amritsar</v>
          </cell>
          <cell r="B102" t="str">
            <v>Dealer</v>
          </cell>
          <cell r="C102" t="str">
            <v>DealerPunjab</v>
          </cell>
          <cell r="D102" t="str">
            <v>Dealer77</v>
          </cell>
          <cell r="E102" t="str">
            <v>DealerPunjab16</v>
          </cell>
          <cell r="F102" t="str">
            <v>Universal Motors-Amritsar</v>
          </cell>
          <cell r="G102" t="str">
            <v>Universal Motors-Amritsar</v>
          </cell>
          <cell r="H102" t="str">
            <v>North &amp; East</v>
          </cell>
        </row>
        <row r="103">
          <cell r="A103" t="str">
            <v>Yashodha Motors-Patiala</v>
          </cell>
          <cell r="B103" t="str">
            <v>Dealer</v>
          </cell>
          <cell r="C103" t="str">
            <v>DealerPunjab</v>
          </cell>
          <cell r="D103" t="str">
            <v>Dealer78</v>
          </cell>
          <cell r="E103" t="str">
            <v>DealerPunjab17</v>
          </cell>
          <cell r="F103" t="str">
            <v>Yashodha Motors-Patiala</v>
          </cell>
          <cell r="G103" t="str">
            <v>Yashodha Motors-Patiala</v>
          </cell>
          <cell r="H103" t="str">
            <v>North &amp; East</v>
          </cell>
        </row>
        <row r="104">
          <cell r="A104" t="str">
            <v>Zamindara Engg &amp; Autos Pvt.Ltd.-Chandigarh</v>
          </cell>
          <cell r="B104" t="str">
            <v>Dealer</v>
          </cell>
          <cell r="C104" t="str">
            <v>DealerPunjab</v>
          </cell>
          <cell r="D104" t="str">
            <v>Dealer79</v>
          </cell>
          <cell r="E104" t="str">
            <v>DealerPunjab18</v>
          </cell>
          <cell r="F104" t="str">
            <v>Zamindara Engg &amp; Autos Pvt.Ltd.-Chandigarh</v>
          </cell>
          <cell r="G104" t="str">
            <v>Zamindara Engg &amp; Autos Pvt.Ltd.-Chandigarh</v>
          </cell>
          <cell r="H104" t="str">
            <v>North &amp; East</v>
          </cell>
        </row>
        <row r="105">
          <cell r="A105" t="str">
            <v>A.K.Motors-Gonda</v>
          </cell>
          <cell r="B105" t="str">
            <v>Dealer</v>
          </cell>
          <cell r="C105" t="str">
            <v>DealerUttar Pradesh</v>
          </cell>
          <cell r="D105" t="str">
            <v>Dealer80</v>
          </cell>
          <cell r="E105" t="str">
            <v>DealerUttar Pradesh1</v>
          </cell>
          <cell r="F105" t="str">
            <v>A.K.Motors-Gonda</v>
          </cell>
          <cell r="G105" t="str">
            <v>A.K.Motors-Gonda</v>
          </cell>
          <cell r="H105" t="str">
            <v>North &amp; East</v>
          </cell>
        </row>
        <row r="106">
          <cell r="A106" t="str">
            <v>Aditi Automobiles-Noida</v>
          </cell>
          <cell r="B106" t="str">
            <v>Dealer</v>
          </cell>
          <cell r="C106" t="str">
            <v>DealerUttar Pradesh</v>
          </cell>
          <cell r="D106" t="str">
            <v>Dealer81</v>
          </cell>
          <cell r="E106" t="str">
            <v>DealerUttar Pradesh2</v>
          </cell>
          <cell r="F106" t="str">
            <v>Aditi Automobiles-Noida</v>
          </cell>
          <cell r="G106" t="str">
            <v>Aditi Automobiles-Noida</v>
          </cell>
          <cell r="H106" t="str">
            <v>North &amp; East</v>
          </cell>
        </row>
        <row r="107">
          <cell r="A107" t="str">
            <v>Ambica Auto Wheels-Haldwani</v>
          </cell>
          <cell r="B107" t="str">
            <v>Dealer</v>
          </cell>
          <cell r="C107" t="str">
            <v>DealerUttar Pradesh</v>
          </cell>
          <cell r="D107" t="str">
            <v>Dealer82</v>
          </cell>
          <cell r="E107" t="str">
            <v>DealerUttar Pradesh3</v>
          </cell>
          <cell r="F107" t="str">
            <v>Ambica Auto Wheels-Haldwani</v>
          </cell>
          <cell r="G107" t="str">
            <v>Ambica Auto Wheels-Haldwani</v>
          </cell>
          <cell r="H107" t="str">
            <v>North &amp; East</v>
          </cell>
        </row>
        <row r="108">
          <cell r="A108" t="str">
            <v>Arun Motors-Firozabad</v>
          </cell>
          <cell r="B108" t="str">
            <v>Dealer</v>
          </cell>
          <cell r="C108" t="str">
            <v>DealerUttar Pradesh</v>
          </cell>
          <cell r="D108" t="str">
            <v>Dealer83</v>
          </cell>
          <cell r="E108" t="str">
            <v>DealerUttar Pradesh4</v>
          </cell>
          <cell r="F108" t="str">
            <v>Arun Motors-Firozabad</v>
          </cell>
          <cell r="G108" t="str">
            <v>Arun Motors-Firozabad</v>
          </cell>
          <cell r="H108" t="str">
            <v>North &amp; East</v>
          </cell>
        </row>
        <row r="109">
          <cell r="A109" t="str">
            <v>Arya Auto Centre-Rampur</v>
          </cell>
          <cell r="B109" t="str">
            <v>Dealer</v>
          </cell>
          <cell r="C109" t="str">
            <v>DealerUttar Pradesh</v>
          </cell>
          <cell r="D109" t="str">
            <v>Dealer84</v>
          </cell>
          <cell r="E109" t="str">
            <v>DealerUttar Pradesh5</v>
          </cell>
          <cell r="F109" t="str">
            <v>Arya Auto Centre-Rampur</v>
          </cell>
          <cell r="G109" t="str">
            <v>Arya Auto Centre-Rampur</v>
          </cell>
          <cell r="H109" t="str">
            <v>North &amp; East</v>
          </cell>
        </row>
        <row r="110">
          <cell r="A110" t="str">
            <v>Auto Movers-Lucknow</v>
          </cell>
          <cell r="B110" t="str">
            <v>Dealer</v>
          </cell>
          <cell r="C110" t="str">
            <v>DealerUttar Pradesh</v>
          </cell>
          <cell r="D110" t="str">
            <v>Dealer85</v>
          </cell>
          <cell r="E110" t="str">
            <v>DealerUttar Pradesh6</v>
          </cell>
          <cell r="F110" t="str">
            <v>Auto Movers-Lucknow</v>
          </cell>
          <cell r="G110" t="str">
            <v>Auto Movers-Lucknow</v>
          </cell>
          <cell r="H110" t="str">
            <v>North &amp; East</v>
          </cell>
        </row>
        <row r="111">
          <cell r="A111" t="str">
            <v>B.M.Auto-Dehradun</v>
          </cell>
          <cell r="B111" t="str">
            <v>Dealer</v>
          </cell>
          <cell r="C111" t="str">
            <v>DealerUttar Pradesh</v>
          </cell>
          <cell r="D111" t="str">
            <v>Dealer86</v>
          </cell>
          <cell r="E111" t="str">
            <v>DealerUttar Pradesh7</v>
          </cell>
          <cell r="F111" t="str">
            <v>B.M.Auto-Dehradun</v>
          </cell>
          <cell r="G111" t="str">
            <v>B.M.Auto-Dehradun</v>
          </cell>
          <cell r="H111" t="str">
            <v>North &amp; East</v>
          </cell>
        </row>
        <row r="112">
          <cell r="A112" t="str">
            <v>Banaras Auto Traders-Varanasi</v>
          </cell>
          <cell r="B112" t="str">
            <v>Dealer</v>
          </cell>
          <cell r="C112" t="str">
            <v>DealerUttar Pradesh</v>
          </cell>
          <cell r="D112" t="str">
            <v>Dealer87</v>
          </cell>
          <cell r="E112" t="str">
            <v>DealerUttar Pradesh8</v>
          </cell>
          <cell r="F112" t="str">
            <v>Banaras Auto Traders-Varanasi</v>
          </cell>
          <cell r="G112" t="str">
            <v>Banaras Auto Traders-Varanasi</v>
          </cell>
          <cell r="H112" t="str">
            <v>North &amp; East</v>
          </cell>
        </row>
        <row r="113">
          <cell r="A113" t="str">
            <v>Bareilly Autos-Bareilly</v>
          </cell>
          <cell r="B113" t="str">
            <v>Dealer</v>
          </cell>
          <cell r="C113" t="str">
            <v>DealerUttar Pradesh</v>
          </cell>
          <cell r="D113" t="str">
            <v>Dealer88</v>
          </cell>
          <cell r="E113" t="str">
            <v>DealerUttar Pradesh9</v>
          </cell>
          <cell r="F113" t="str">
            <v>Bareilly Autos-Bareilly</v>
          </cell>
          <cell r="G113" t="str">
            <v>Bareilly Autos-Bareilly</v>
          </cell>
          <cell r="H113" t="str">
            <v>North &amp; East</v>
          </cell>
        </row>
        <row r="114">
          <cell r="A114" t="str">
            <v>Bharat Tractors-Sitapur</v>
          </cell>
          <cell r="B114" t="str">
            <v>Dealer</v>
          </cell>
          <cell r="C114" t="str">
            <v>DealerUttar Pradesh</v>
          </cell>
          <cell r="D114" t="str">
            <v>Dealer89</v>
          </cell>
          <cell r="E114" t="str">
            <v>DealerUttar Pradesh10</v>
          </cell>
          <cell r="F114" t="str">
            <v>Bharat Tractors-Sitapur</v>
          </cell>
          <cell r="G114" t="str">
            <v>Bharat Tractors-Sitapur</v>
          </cell>
          <cell r="H114" t="str">
            <v>North &amp; East</v>
          </cell>
        </row>
        <row r="115">
          <cell r="A115" t="str">
            <v>Brasscity Motors-Moradabad</v>
          </cell>
          <cell r="B115" t="str">
            <v>Dealer</v>
          </cell>
          <cell r="C115" t="str">
            <v>DealerUttar Pradesh</v>
          </cell>
          <cell r="D115" t="str">
            <v>Dealer90</v>
          </cell>
          <cell r="E115" t="str">
            <v>DealerUttar Pradesh11</v>
          </cell>
          <cell r="F115" t="str">
            <v>Brasscity Motors-Moradabad</v>
          </cell>
          <cell r="G115" t="str">
            <v>Brasscity Motors-Moradabad</v>
          </cell>
          <cell r="H115" t="str">
            <v>North &amp; East</v>
          </cell>
        </row>
        <row r="116">
          <cell r="A116" t="str">
            <v>Brij Tractors-Mathura</v>
          </cell>
          <cell r="B116" t="str">
            <v>Dealer</v>
          </cell>
          <cell r="C116" t="str">
            <v>DealerUttar Pradesh</v>
          </cell>
          <cell r="D116" t="str">
            <v>Dealer91</v>
          </cell>
          <cell r="E116" t="str">
            <v>DealerUttar Pradesh12</v>
          </cell>
          <cell r="F116" t="str">
            <v>Brij Tractors-Mathura</v>
          </cell>
          <cell r="G116" t="str">
            <v>Brij Tractors-Mathura</v>
          </cell>
          <cell r="H116" t="str">
            <v>North &amp; East</v>
          </cell>
        </row>
        <row r="117">
          <cell r="A117" t="str">
            <v>Calcutta Automobiles-Sultanpur</v>
          </cell>
          <cell r="B117" t="str">
            <v>Dealer</v>
          </cell>
          <cell r="C117" t="str">
            <v>DealerUttar Pradesh</v>
          </cell>
          <cell r="D117" t="str">
            <v>Dealer92</v>
          </cell>
          <cell r="E117" t="str">
            <v>DealerUttar Pradesh13</v>
          </cell>
          <cell r="F117" t="str">
            <v>Calcutta Automobiles-Sultanpur</v>
          </cell>
          <cell r="G117" t="str">
            <v>Calcutta Automobiles-Sultanpur</v>
          </cell>
          <cell r="H117" t="str">
            <v>North &amp; East</v>
          </cell>
        </row>
        <row r="118">
          <cell r="A118" t="str">
            <v>Chawla Motors-Agra</v>
          </cell>
          <cell r="B118" t="str">
            <v>Dealer</v>
          </cell>
          <cell r="C118" t="str">
            <v>DealerUttar Pradesh</v>
          </cell>
          <cell r="D118" t="str">
            <v>Dealer93</v>
          </cell>
          <cell r="E118" t="str">
            <v>DealerUttar Pradesh14</v>
          </cell>
          <cell r="F118" t="str">
            <v>Chawla Motors-Agra</v>
          </cell>
          <cell r="G118" t="str">
            <v>Chawla Motors-Agra</v>
          </cell>
          <cell r="H118" t="str">
            <v>North &amp; East</v>
          </cell>
        </row>
        <row r="119">
          <cell r="A119" t="str">
            <v>Dinesh Auto Sales-Baharaich</v>
          </cell>
          <cell r="B119" t="str">
            <v>Dealer</v>
          </cell>
          <cell r="C119" t="str">
            <v>DealerUttar Pradesh</v>
          </cell>
          <cell r="D119" t="str">
            <v>Dealer94</v>
          </cell>
          <cell r="E119" t="str">
            <v>DealerUttar Pradesh15</v>
          </cell>
          <cell r="F119" t="str">
            <v>Dinesh Auto Sales-Baharaich</v>
          </cell>
          <cell r="G119" t="str">
            <v>Dinesh Auto Sales-Baharaich</v>
          </cell>
          <cell r="H119" t="str">
            <v>North &amp; East</v>
          </cell>
        </row>
        <row r="120">
          <cell r="A120" t="str">
            <v>G.S.Motors-Ghaziabad</v>
          </cell>
          <cell r="B120" t="str">
            <v>Dealer</v>
          </cell>
          <cell r="C120" t="str">
            <v>DealerUttar Pradesh</v>
          </cell>
          <cell r="D120" t="str">
            <v>Dealer95</v>
          </cell>
          <cell r="E120" t="str">
            <v>DealerUttar Pradesh16</v>
          </cell>
          <cell r="F120" t="str">
            <v>G.S.Motors-Ghaziabad</v>
          </cell>
          <cell r="G120" t="str">
            <v>G.S.Motors-Ghaziabad</v>
          </cell>
          <cell r="H120" t="str">
            <v>North &amp; East</v>
          </cell>
        </row>
        <row r="121">
          <cell r="A121" t="str">
            <v>Greenlands (A&amp;M) Corporation-Allahabad</v>
          </cell>
          <cell r="B121" t="str">
            <v>Dealer</v>
          </cell>
          <cell r="C121" t="str">
            <v>DealerUttar Pradesh</v>
          </cell>
          <cell r="D121" t="str">
            <v>Dealer96</v>
          </cell>
          <cell r="E121" t="str">
            <v>DealerUttar Pradesh17</v>
          </cell>
          <cell r="F121" t="str">
            <v>Greenlands (A&amp;M) Corporation-Allahabad</v>
          </cell>
          <cell r="G121" t="str">
            <v>Greenlands (A&amp;M) Corporation-Allahabad</v>
          </cell>
          <cell r="H121" t="str">
            <v>North &amp; East</v>
          </cell>
        </row>
        <row r="122">
          <cell r="A122" t="str">
            <v>Gupta Automobiles-Hardoi</v>
          </cell>
          <cell r="B122" t="str">
            <v>Dealer</v>
          </cell>
          <cell r="C122" t="str">
            <v>DealerUttar Pradesh</v>
          </cell>
          <cell r="D122" t="str">
            <v>Dealer97</v>
          </cell>
          <cell r="E122" t="str">
            <v>DealerUttar Pradesh18</v>
          </cell>
          <cell r="F122" t="str">
            <v>Gupta Automobiles-Hardoi</v>
          </cell>
          <cell r="G122" t="str">
            <v>Gupta Automobiles-Hardoi</v>
          </cell>
          <cell r="H122" t="str">
            <v>North &amp; East</v>
          </cell>
        </row>
        <row r="123">
          <cell r="A123" t="str">
            <v>Hi Tech Agencies-Muzafarnagar</v>
          </cell>
          <cell r="B123" t="str">
            <v>Dealer</v>
          </cell>
          <cell r="C123" t="str">
            <v>DealerUttar Pradesh</v>
          </cell>
          <cell r="D123" t="str">
            <v>Dealer98</v>
          </cell>
          <cell r="E123" t="str">
            <v>DealerUttar Pradesh19</v>
          </cell>
          <cell r="F123" t="str">
            <v>Hi Tech Agencies-Muzafarnagar</v>
          </cell>
          <cell r="G123" t="str">
            <v>Hi Tech Agencies-Muzafarnagar</v>
          </cell>
          <cell r="H123" t="str">
            <v>North &amp; East</v>
          </cell>
        </row>
        <row r="124">
          <cell r="A124" t="str">
            <v>India Motor Kanpur (P) Ltd-Kanpur</v>
          </cell>
          <cell r="B124" t="str">
            <v>Dealer</v>
          </cell>
          <cell r="C124" t="str">
            <v>DealerUttar Pradesh</v>
          </cell>
          <cell r="D124" t="str">
            <v>Dealer99</v>
          </cell>
          <cell r="E124" t="str">
            <v>DealerUttar Pradesh20</v>
          </cell>
          <cell r="F124" t="str">
            <v>India Motor Kanpur (P) Ltd-Kanpur</v>
          </cell>
          <cell r="G124" t="str">
            <v>India Motor Kanpur (P) Ltd-Kanpur</v>
          </cell>
          <cell r="H124" t="str">
            <v>North &amp; East</v>
          </cell>
        </row>
        <row r="125">
          <cell r="A125" t="str">
            <v>Jagadamba Motors-Mau</v>
          </cell>
          <cell r="B125" t="str">
            <v>Dealer</v>
          </cell>
          <cell r="C125" t="str">
            <v>DealerUttar Pradesh</v>
          </cell>
          <cell r="D125" t="str">
            <v>Dealer100</v>
          </cell>
          <cell r="E125" t="str">
            <v>DealerUttar Pradesh21</v>
          </cell>
          <cell r="F125" t="str">
            <v>Jagadamba Motors-Mau</v>
          </cell>
          <cell r="G125" t="str">
            <v>Jagadamba Motors-Mau</v>
          </cell>
          <cell r="H125" t="str">
            <v>North &amp; East</v>
          </cell>
        </row>
        <row r="126">
          <cell r="A126" t="str">
            <v>Jai Durga Automobiels-Meerut</v>
          </cell>
          <cell r="B126" t="str">
            <v>Dealer</v>
          </cell>
          <cell r="C126" t="str">
            <v>DealerUttar Pradesh</v>
          </cell>
          <cell r="D126" t="str">
            <v>Dealer101</v>
          </cell>
          <cell r="E126" t="str">
            <v>DealerUttar Pradesh22</v>
          </cell>
          <cell r="F126" t="str">
            <v>Jai Durga Automobiels-Meerut</v>
          </cell>
          <cell r="G126" t="str">
            <v>Jai Durga Automobiels-Meerut</v>
          </cell>
          <cell r="H126" t="str">
            <v>North &amp; East</v>
          </cell>
        </row>
        <row r="127">
          <cell r="A127" t="str">
            <v>Jaypee Cycle Mart-Aligarh</v>
          </cell>
          <cell r="B127" t="str">
            <v>Dealer</v>
          </cell>
          <cell r="C127" t="str">
            <v>DealerUttar Pradesh</v>
          </cell>
          <cell r="D127" t="str">
            <v>Dealer102</v>
          </cell>
          <cell r="E127" t="str">
            <v>DealerUttar Pradesh23</v>
          </cell>
          <cell r="F127" t="str">
            <v>Jaypee Cycle Mart-Aligarh</v>
          </cell>
          <cell r="G127" t="str">
            <v>Jaypee Cycle Mart-Aligarh</v>
          </cell>
          <cell r="H127" t="str">
            <v>North &amp; East</v>
          </cell>
        </row>
        <row r="128">
          <cell r="A128" t="str">
            <v>Kinker Auto Sales-Fatehpur</v>
          </cell>
          <cell r="B128" t="str">
            <v>Dealer</v>
          </cell>
          <cell r="C128" t="str">
            <v>DealerUttar Pradesh</v>
          </cell>
          <cell r="D128" t="str">
            <v>Dealer103</v>
          </cell>
          <cell r="E128" t="str">
            <v>DealerUttar Pradesh24</v>
          </cell>
          <cell r="F128" t="str">
            <v>Kinker Auto Sales-Fatehpur</v>
          </cell>
          <cell r="G128" t="str">
            <v>Kinker Auto Sales-Fatehpur</v>
          </cell>
          <cell r="H128" t="str">
            <v>North &amp; East</v>
          </cell>
        </row>
        <row r="129">
          <cell r="A129" t="str">
            <v>Mahalaxmi Tractors-Pilibhit</v>
          </cell>
          <cell r="B129" t="str">
            <v>Dealer</v>
          </cell>
          <cell r="C129" t="str">
            <v>DealerUttar Pradesh</v>
          </cell>
          <cell r="D129" t="str">
            <v>Dealer104</v>
          </cell>
          <cell r="E129" t="str">
            <v>DealerUttar Pradesh25</v>
          </cell>
          <cell r="F129" t="str">
            <v>Mahalaxmi Tractors-Pilibhit</v>
          </cell>
          <cell r="G129" t="str">
            <v>Mahalaxmi Tractors-Pilibhit</v>
          </cell>
          <cell r="H129" t="str">
            <v>North &amp; East</v>
          </cell>
        </row>
        <row r="130">
          <cell r="A130" t="str">
            <v>Naveen Autos-Bulandshahr</v>
          </cell>
          <cell r="B130" t="str">
            <v>Dealer</v>
          </cell>
          <cell r="C130" t="str">
            <v>DealerUttar Pradesh</v>
          </cell>
          <cell r="D130" t="str">
            <v>Dealer105</v>
          </cell>
          <cell r="E130" t="str">
            <v>DealerUttar Pradesh26</v>
          </cell>
          <cell r="F130" t="str">
            <v>Naveen Autos-Bulandshahr</v>
          </cell>
          <cell r="G130" t="str">
            <v>Naveen Autos-Bulandshahr</v>
          </cell>
          <cell r="H130" t="str">
            <v>North &amp; East</v>
          </cell>
        </row>
        <row r="131">
          <cell r="A131" t="str">
            <v>New Auto Wheel-Mirzapur</v>
          </cell>
          <cell r="B131" t="str">
            <v>Dealer</v>
          </cell>
          <cell r="C131" t="str">
            <v>DealerUttar Pradesh</v>
          </cell>
          <cell r="D131" t="str">
            <v>Dealer106</v>
          </cell>
          <cell r="E131" t="str">
            <v>DealerUttar Pradesh27</v>
          </cell>
          <cell r="F131" t="str">
            <v>New Auto Wheel-Mirzapur</v>
          </cell>
          <cell r="G131" t="str">
            <v>New Auto Wheel-Mirzapur</v>
          </cell>
          <cell r="H131" t="str">
            <v>North &amp; East</v>
          </cell>
        </row>
        <row r="132">
          <cell r="A132" t="str">
            <v>Om Automobiles (Unnao) Pvt. Ltd-Unnao</v>
          </cell>
          <cell r="B132" t="str">
            <v>Dealer</v>
          </cell>
          <cell r="C132" t="str">
            <v>DealerUttar Pradesh</v>
          </cell>
          <cell r="D132" t="str">
            <v>Dealer107</v>
          </cell>
          <cell r="E132" t="str">
            <v>DealerUttar Pradesh28</v>
          </cell>
          <cell r="F132" t="str">
            <v>Om Automobiles (Unnao) Pvt. Ltd-Unnao</v>
          </cell>
          <cell r="G132" t="str">
            <v>Om Automobiles (Unnao) Pvt. Ltd-Unnao</v>
          </cell>
          <cell r="H132" t="str">
            <v>North &amp; East</v>
          </cell>
        </row>
        <row r="133">
          <cell r="A133" t="str">
            <v>Om Automobiles Pvt.Ltd-Raibareily</v>
          </cell>
          <cell r="B133" t="str">
            <v>Dealer</v>
          </cell>
          <cell r="C133" t="str">
            <v>DealerUttar Pradesh</v>
          </cell>
          <cell r="D133" t="str">
            <v>Dealer108</v>
          </cell>
          <cell r="E133" t="str">
            <v>DealerUttar Pradesh29</v>
          </cell>
          <cell r="F133" t="str">
            <v>Om Automobiles Pvt.Ltd-Raibareily</v>
          </cell>
          <cell r="G133" t="str">
            <v>Om Automobiles Pvt.Ltd-Raibareily</v>
          </cell>
          <cell r="H133" t="str">
            <v>North &amp; East</v>
          </cell>
        </row>
        <row r="134">
          <cell r="A134" t="str">
            <v>Prince Automobiles-Saharanpur</v>
          </cell>
          <cell r="B134" t="str">
            <v>Dealer</v>
          </cell>
          <cell r="C134" t="str">
            <v>DealerUttar Pradesh</v>
          </cell>
          <cell r="D134" t="str">
            <v>Dealer109</v>
          </cell>
          <cell r="E134" t="str">
            <v>DealerUttar Pradesh30</v>
          </cell>
          <cell r="F134" t="str">
            <v>Prince Automobiles-Saharanpur</v>
          </cell>
          <cell r="G134" t="str">
            <v>Prince Automobiles-Saharanpur</v>
          </cell>
          <cell r="H134" t="str">
            <v>North &amp; East</v>
          </cell>
        </row>
        <row r="135">
          <cell r="A135" t="str">
            <v>Raj Automobiles-Orai</v>
          </cell>
          <cell r="B135" t="str">
            <v>Dealer</v>
          </cell>
          <cell r="C135" t="str">
            <v>DealerUttar Pradesh</v>
          </cell>
          <cell r="D135" t="str">
            <v>Dealer110</v>
          </cell>
          <cell r="E135" t="str">
            <v>DealerUttar Pradesh31</v>
          </cell>
          <cell r="F135" t="str">
            <v>Raj Automobiles-Orai</v>
          </cell>
          <cell r="G135" t="str">
            <v>Raj Automobiles-Orai</v>
          </cell>
          <cell r="H135" t="str">
            <v>North &amp; East</v>
          </cell>
        </row>
        <row r="136">
          <cell r="A136" t="str">
            <v>Rayen Automobiles-Ballia</v>
          </cell>
          <cell r="B136" t="str">
            <v>Dealer</v>
          </cell>
          <cell r="C136" t="str">
            <v>DealerUttar Pradesh</v>
          </cell>
          <cell r="D136" t="str">
            <v>Dealer111</v>
          </cell>
          <cell r="E136" t="str">
            <v>DealerUttar Pradesh32</v>
          </cell>
          <cell r="F136" t="str">
            <v>Rayen Automobiles-Ballia</v>
          </cell>
          <cell r="G136" t="str">
            <v>Rayen Automobiles-Ballia</v>
          </cell>
          <cell r="H136" t="str">
            <v>North &amp; East</v>
          </cell>
        </row>
        <row r="137">
          <cell r="A137" t="str">
            <v>Riydadh Automobiles-Azamgarh</v>
          </cell>
          <cell r="B137" t="str">
            <v>Dealer</v>
          </cell>
          <cell r="C137" t="str">
            <v>DealerUttar Pradesh</v>
          </cell>
          <cell r="D137" t="str">
            <v>Dealer112</v>
          </cell>
          <cell r="E137" t="str">
            <v>DealerUttar Pradesh33</v>
          </cell>
          <cell r="F137" t="str">
            <v>Riydadh Automobiles-Azamgarh</v>
          </cell>
          <cell r="G137" t="str">
            <v>Riydadh Automobiles-Azamgarh</v>
          </cell>
          <cell r="H137" t="str">
            <v>North &amp; East</v>
          </cell>
        </row>
        <row r="138">
          <cell r="A138" t="str">
            <v>Sahney Brothers-Jhansi</v>
          </cell>
          <cell r="B138" t="str">
            <v>Dealer</v>
          </cell>
          <cell r="C138" t="str">
            <v>DealerUttar Pradesh</v>
          </cell>
          <cell r="D138" t="str">
            <v>Dealer113</v>
          </cell>
          <cell r="E138" t="str">
            <v>DealerUttar Pradesh34</v>
          </cell>
          <cell r="F138" t="str">
            <v>Sahney Brothers-Jhansi</v>
          </cell>
          <cell r="G138" t="str">
            <v>Sahney Brothers-Jhansi</v>
          </cell>
          <cell r="H138" t="str">
            <v>North &amp; East</v>
          </cell>
        </row>
        <row r="139">
          <cell r="A139" t="str">
            <v>Sardar Auto Engineering Company-Faizabad</v>
          </cell>
          <cell r="B139" t="str">
            <v>Dealer</v>
          </cell>
          <cell r="C139" t="str">
            <v>DealerUttar Pradesh</v>
          </cell>
          <cell r="D139" t="str">
            <v>Dealer114</v>
          </cell>
          <cell r="E139" t="str">
            <v>DealerUttar Pradesh35</v>
          </cell>
          <cell r="F139" t="str">
            <v>Sardar Auto Engineering Company-Faizabad</v>
          </cell>
          <cell r="G139" t="str">
            <v>Sardar Auto Engineering Company-Faizabad</v>
          </cell>
          <cell r="H139" t="str">
            <v>North &amp; East</v>
          </cell>
        </row>
        <row r="140">
          <cell r="A140" t="str">
            <v>Sardar Machinery Stores-Khalilabad</v>
          </cell>
          <cell r="B140" t="str">
            <v>Dealer</v>
          </cell>
          <cell r="C140" t="str">
            <v>DealerUttar Pradesh</v>
          </cell>
          <cell r="D140" t="str">
            <v>Dealer115</v>
          </cell>
          <cell r="E140" t="str">
            <v>DealerUttar Pradesh36</v>
          </cell>
          <cell r="F140" t="str">
            <v>Sardar Machinery Stores-Khalilabad</v>
          </cell>
          <cell r="G140" t="str">
            <v>Sardar Machinery Stores-Khalilabad</v>
          </cell>
          <cell r="H140" t="str">
            <v>North &amp; East</v>
          </cell>
        </row>
        <row r="141">
          <cell r="A141" t="str">
            <v>Ses Automobiles-Basti</v>
          </cell>
          <cell r="B141" t="str">
            <v>Dealer</v>
          </cell>
          <cell r="C141" t="str">
            <v>DealerUttar Pradesh</v>
          </cell>
          <cell r="D141" t="str">
            <v>Dealer116</v>
          </cell>
          <cell r="E141" t="str">
            <v>DealerUttar Pradesh37</v>
          </cell>
          <cell r="F141" t="str">
            <v>Ses Automobiles-Basti</v>
          </cell>
          <cell r="G141" t="str">
            <v>Ses Automobiles-Basti</v>
          </cell>
          <cell r="H141" t="str">
            <v>North &amp; East</v>
          </cell>
        </row>
        <row r="142">
          <cell r="A142" t="str">
            <v>Shree Krishna Motors-Etah</v>
          </cell>
          <cell r="B142" t="str">
            <v>Dealer</v>
          </cell>
          <cell r="C142" t="str">
            <v>DealerUttar Pradesh</v>
          </cell>
          <cell r="D142" t="str">
            <v>Dealer117</v>
          </cell>
          <cell r="E142" t="str">
            <v>DealerUttar Pradesh38</v>
          </cell>
          <cell r="F142" t="str">
            <v>Shree Krishna Motors-Etah</v>
          </cell>
          <cell r="G142" t="str">
            <v>Shree Krishna Motors-Etah</v>
          </cell>
          <cell r="H142" t="str">
            <v>North &amp; East</v>
          </cell>
        </row>
        <row r="143">
          <cell r="A143" t="str">
            <v>Shri Choudhary Auto Sales-Etawah</v>
          </cell>
          <cell r="B143" t="str">
            <v>Dealer</v>
          </cell>
          <cell r="C143" t="str">
            <v>DealerUttar Pradesh</v>
          </cell>
          <cell r="D143" t="str">
            <v>Dealer118</v>
          </cell>
          <cell r="E143" t="str">
            <v>DealerUttar Pradesh39</v>
          </cell>
          <cell r="F143" t="str">
            <v>Shri Choudhary Auto Sales-Etawah</v>
          </cell>
          <cell r="G143" t="str">
            <v>Shri Choudhary Auto Sales-Etawah</v>
          </cell>
          <cell r="H143" t="str">
            <v>North &amp; East</v>
          </cell>
        </row>
        <row r="144">
          <cell r="A144" t="str">
            <v>Shunty Bunty Motors Pvt Ltd-Kanpur</v>
          </cell>
          <cell r="B144" t="str">
            <v>Dealer</v>
          </cell>
          <cell r="C144" t="str">
            <v>DealerUttar Pradesh</v>
          </cell>
          <cell r="D144" t="str">
            <v>Dealer119</v>
          </cell>
          <cell r="E144" t="str">
            <v>DealerUttar Pradesh40</v>
          </cell>
          <cell r="F144" t="str">
            <v>Shunty Bunty Motors Pvt Ltd-Kanpur</v>
          </cell>
          <cell r="G144" t="str">
            <v>Shunty Bunty Motors Pvt Ltd-Kanpur</v>
          </cell>
          <cell r="H144" t="str">
            <v>North &amp; East</v>
          </cell>
        </row>
        <row r="145">
          <cell r="A145" t="str">
            <v>Speed Motor Company-Lucknow</v>
          </cell>
          <cell r="B145" t="str">
            <v>Dealer</v>
          </cell>
          <cell r="C145" t="str">
            <v>DealerUttar Pradesh</v>
          </cell>
          <cell r="D145" t="str">
            <v>Dealer120</v>
          </cell>
          <cell r="E145" t="str">
            <v>DealerUttar Pradesh41</v>
          </cell>
          <cell r="F145" t="str">
            <v>Speed Motor Company-Lucknow</v>
          </cell>
          <cell r="G145" t="str">
            <v>Speed Motor Company-Lucknow</v>
          </cell>
          <cell r="H145" t="str">
            <v>North &amp; East</v>
          </cell>
        </row>
        <row r="146">
          <cell r="A146" t="str">
            <v>Sri Sharadha Tractors Pvt.Ltd-Jaunpur</v>
          </cell>
          <cell r="B146" t="str">
            <v>Dealer</v>
          </cell>
          <cell r="C146" t="str">
            <v>DealerUttar Pradesh</v>
          </cell>
          <cell r="D146" t="str">
            <v>Dealer121</v>
          </cell>
          <cell r="E146" t="str">
            <v>DealerUttar Pradesh42</v>
          </cell>
          <cell r="F146" t="str">
            <v>Sri Sharadha Tractors Pvt.Ltd-Jaunpur</v>
          </cell>
          <cell r="G146" t="str">
            <v>Sri Sharadha Tractors Pvt.Ltd-Jaunpur</v>
          </cell>
          <cell r="H146" t="str">
            <v>North &amp; East</v>
          </cell>
        </row>
        <row r="147">
          <cell r="A147" t="str">
            <v>Tirupati Agencies-Kashipur</v>
          </cell>
          <cell r="B147" t="str">
            <v>Dealer</v>
          </cell>
          <cell r="C147" t="str">
            <v>DealerUttar Pradesh</v>
          </cell>
          <cell r="D147" t="str">
            <v>Dealer122</v>
          </cell>
          <cell r="E147" t="str">
            <v>DealerUttar Pradesh43</v>
          </cell>
          <cell r="F147" t="str">
            <v>Tirupati Agencies-Kashipur</v>
          </cell>
          <cell r="G147" t="str">
            <v>Tirupati Agencies-Kashipur</v>
          </cell>
          <cell r="H147" t="str">
            <v>North &amp; East</v>
          </cell>
        </row>
        <row r="148">
          <cell r="A148" t="str">
            <v>Trilok Singh &amp; Co.,-Lucknow</v>
          </cell>
          <cell r="B148" t="str">
            <v>Dealer</v>
          </cell>
          <cell r="C148" t="str">
            <v>DealerUttar Pradesh</v>
          </cell>
          <cell r="D148" t="str">
            <v>Dealer123</v>
          </cell>
          <cell r="E148" t="str">
            <v>DealerUttar Pradesh44</v>
          </cell>
          <cell r="F148" t="str">
            <v>Trilok Singh &amp; Co.,-Lucknow</v>
          </cell>
          <cell r="G148" t="str">
            <v>Trilok Singh &amp; Co.,-Lucknow</v>
          </cell>
          <cell r="H148" t="str">
            <v>North &amp; East</v>
          </cell>
        </row>
        <row r="149">
          <cell r="A149" t="str">
            <v>United Tractors-Gorakhpur</v>
          </cell>
          <cell r="B149" t="str">
            <v>Dealer</v>
          </cell>
          <cell r="C149" t="str">
            <v>DealerUttar Pradesh</v>
          </cell>
          <cell r="D149" t="str">
            <v>Dealer124</v>
          </cell>
          <cell r="E149" t="str">
            <v>DealerUttar Pradesh45</v>
          </cell>
          <cell r="F149" t="str">
            <v>United Tractors-Gorakhpur</v>
          </cell>
          <cell r="G149" t="str">
            <v>United Tractors-Gorakhpur</v>
          </cell>
          <cell r="H149" t="str">
            <v>North &amp; East</v>
          </cell>
        </row>
        <row r="150">
          <cell r="A150" t="str">
            <v>Vaneet Tractors-Shahjahanpur</v>
          </cell>
          <cell r="B150" t="str">
            <v>Dealer</v>
          </cell>
          <cell r="C150" t="str">
            <v>DealerUttar Pradesh</v>
          </cell>
          <cell r="D150" t="str">
            <v>Dealer125</v>
          </cell>
          <cell r="E150" t="str">
            <v>DealerUttar Pradesh46</v>
          </cell>
          <cell r="F150" t="str">
            <v>Vaneet Tractors-Shahjahanpur</v>
          </cell>
          <cell r="G150" t="str">
            <v>Vaneet Tractors-Shahjahanpur</v>
          </cell>
          <cell r="H150" t="str">
            <v>North &amp; East</v>
          </cell>
        </row>
        <row r="151">
          <cell r="A151" t="str">
            <v>Vikram Tractors-Barabanki</v>
          </cell>
          <cell r="B151" t="str">
            <v>Dealer</v>
          </cell>
          <cell r="C151" t="str">
            <v>DealerUttar Pradesh</v>
          </cell>
          <cell r="D151" t="str">
            <v>Dealer126</v>
          </cell>
          <cell r="E151" t="str">
            <v>DealerUttar Pradesh47</v>
          </cell>
          <cell r="F151" t="str">
            <v>Vikram Tractors-Barabanki</v>
          </cell>
          <cell r="G151" t="str">
            <v>Vikram Tractors-Barabanki</v>
          </cell>
          <cell r="H151" t="str">
            <v>North &amp; East</v>
          </cell>
        </row>
        <row r="152">
          <cell r="A152" t="str">
            <v>Visok Agencies-Lakhimpur Kheri</v>
          </cell>
          <cell r="B152" t="str">
            <v>Dealer</v>
          </cell>
          <cell r="C152" t="str">
            <v>DealerUttar Pradesh</v>
          </cell>
          <cell r="D152" t="str">
            <v>Dealer127</v>
          </cell>
          <cell r="E152" t="str">
            <v>DealerUttar Pradesh48</v>
          </cell>
          <cell r="F152" t="str">
            <v>Visok Agencies-Lakhimpur Kheri</v>
          </cell>
          <cell r="G152" t="str">
            <v>Visok Agencies-Lakhimpur Kheri</v>
          </cell>
          <cell r="H152" t="str">
            <v>North &amp; East</v>
          </cell>
        </row>
        <row r="153">
          <cell r="A153" t="str">
            <v>Wheels Care-Bhadohi</v>
          </cell>
          <cell r="B153" t="str">
            <v>Dealer</v>
          </cell>
          <cell r="C153" t="str">
            <v>DealerUttar Pradesh</v>
          </cell>
          <cell r="D153" t="str">
            <v>Dealer128</v>
          </cell>
          <cell r="E153" t="str">
            <v>DealerUttar Pradesh49</v>
          </cell>
          <cell r="F153" t="str">
            <v>Wheels Care-Bhadohi</v>
          </cell>
          <cell r="G153" t="str">
            <v>Wheels Care-Bhadohi</v>
          </cell>
          <cell r="H153" t="str">
            <v>North &amp; East</v>
          </cell>
        </row>
        <row r="154">
          <cell r="A154" t="str">
            <v>Annpurna Automobiles-Siliguri</v>
          </cell>
          <cell r="B154" t="str">
            <v>Dealer</v>
          </cell>
          <cell r="C154" t="str">
            <v>DealerWest Bengal</v>
          </cell>
          <cell r="D154" t="str">
            <v>Dealer129</v>
          </cell>
          <cell r="E154" t="str">
            <v>DealerWest Bengal1</v>
          </cell>
          <cell r="F154" t="str">
            <v>Annpurna Automobiles-Siliguri</v>
          </cell>
          <cell r="G154" t="str">
            <v>Annpurna Automobiles-Siliguri</v>
          </cell>
          <cell r="H154" t="str">
            <v>North &amp; East</v>
          </cell>
        </row>
        <row r="155">
          <cell r="A155" t="str">
            <v>Associated Automobiles-Durgapur</v>
          </cell>
          <cell r="B155" t="str">
            <v>Dealer</v>
          </cell>
          <cell r="C155" t="str">
            <v>DealerWest Bengal</v>
          </cell>
          <cell r="D155" t="str">
            <v>Dealer130</v>
          </cell>
          <cell r="E155" t="str">
            <v>DealerWest Bengal2</v>
          </cell>
          <cell r="F155" t="str">
            <v>Associated Automobiles-Durgapur</v>
          </cell>
          <cell r="G155" t="str">
            <v>Associated Automobiles-Durgapur</v>
          </cell>
          <cell r="H155" t="str">
            <v>North &amp; East</v>
          </cell>
        </row>
        <row r="156">
          <cell r="A156" t="str">
            <v>Berhampore Motorcycles-Murshidabad</v>
          </cell>
          <cell r="B156" t="str">
            <v>Dealer</v>
          </cell>
          <cell r="C156" t="str">
            <v>DealerWest Bengal</v>
          </cell>
          <cell r="D156" t="str">
            <v>Dealer131</v>
          </cell>
          <cell r="E156" t="str">
            <v>DealerWest Bengal3</v>
          </cell>
          <cell r="F156" t="str">
            <v>Berhampore Motorcycles-Murshidabad</v>
          </cell>
          <cell r="G156" t="str">
            <v>Berhampore Motorcycles-Murshidabad</v>
          </cell>
          <cell r="H156" t="str">
            <v>North &amp; East</v>
          </cell>
        </row>
        <row r="157">
          <cell r="A157" t="str">
            <v>Centre Point Automobiles Pvt.Ltd-Howrah</v>
          </cell>
          <cell r="B157" t="str">
            <v>Dealer</v>
          </cell>
          <cell r="C157" t="str">
            <v>DealerWest Bengal</v>
          </cell>
          <cell r="D157" t="str">
            <v>Dealer132</v>
          </cell>
          <cell r="E157" t="str">
            <v>DealerWest Bengal4</v>
          </cell>
          <cell r="F157" t="str">
            <v>Centre Point Automobiles Pvt.Ltd-Howrah</v>
          </cell>
          <cell r="G157" t="str">
            <v>Centre Point Automobiles Pvt.Ltd-Howrah</v>
          </cell>
          <cell r="H157" t="str">
            <v>North &amp; East</v>
          </cell>
        </row>
        <row r="158">
          <cell r="A158" t="str">
            <v>Crescent Auto-Kharagpur</v>
          </cell>
          <cell r="B158" t="str">
            <v>Dealer</v>
          </cell>
          <cell r="C158" t="str">
            <v>DealerWest Bengal</v>
          </cell>
          <cell r="D158" t="str">
            <v>Dealer133</v>
          </cell>
          <cell r="E158" t="str">
            <v>DealerWest Bengal5</v>
          </cell>
          <cell r="F158" t="str">
            <v>Crescent Auto-Kharagpur</v>
          </cell>
          <cell r="G158" t="str">
            <v>Crescent Auto-Kharagpur</v>
          </cell>
          <cell r="H158" t="str">
            <v>North &amp; East</v>
          </cell>
        </row>
        <row r="159">
          <cell r="A159" t="str">
            <v>P.D.Enterprises-Kolkata</v>
          </cell>
          <cell r="B159" t="str">
            <v>Dealer</v>
          </cell>
          <cell r="C159" t="str">
            <v>DealerWest Bengal</v>
          </cell>
          <cell r="D159" t="str">
            <v>Dealer134</v>
          </cell>
          <cell r="E159" t="str">
            <v>DealerWest Bengal6</v>
          </cell>
          <cell r="F159" t="str">
            <v>P.D.Enterprises-Kolkata</v>
          </cell>
          <cell r="G159" t="str">
            <v>P.D.Enterprises-Kolkata</v>
          </cell>
          <cell r="H159" t="str">
            <v>North &amp; East</v>
          </cell>
        </row>
        <row r="160">
          <cell r="A160" t="str">
            <v>R.B.Distributors-Asansol</v>
          </cell>
          <cell r="B160" t="str">
            <v>Dealer</v>
          </cell>
          <cell r="C160" t="str">
            <v>DealerWest Bengal</v>
          </cell>
          <cell r="D160" t="str">
            <v>Dealer135</v>
          </cell>
          <cell r="E160" t="str">
            <v>DealerWest Bengal7</v>
          </cell>
          <cell r="F160" t="str">
            <v>R.B.Distributors-Asansol</v>
          </cell>
          <cell r="G160" t="str">
            <v>R.B.Distributors-Asansol</v>
          </cell>
          <cell r="H160" t="str">
            <v>North &amp; East</v>
          </cell>
        </row>
        <row r="161">
          <cell r="A161" t="str">
            <v>Raisa Automobiles-Burdwan</v>
          </cell>
          <cell r="B161" t="str">
            <v>Dealer</v>
          </cell>
          <cell r="C161" t="str">
            <v>DealerWest Bengal</v>
          </cell>
          <cell r="D161" t="str">
            <v>Dealer136</v>
          </cell>
          <cell r="E161" t="str">
            <v>DealerWest Bengal8</v>
          </cell>
          <cell r="F161" t="str">
            <v>Raisa Automobiles-Burdwan</v>
          </cell>
          <cell r="G161" t="str">
            <v>Raisa Automobiles-Burdwan</v>
          </cell>
          <cell r="H161" t="str">
            <v>North &amp; East</v>
          </cell>
        </row>
        <row r="162">
          <cell r="A162" t="str">
            <v>Sayan Auto-Chinsurah</v>
          </cell>
          <cell r="B162" t="str">
            <v>Dealer</v>
          </cell>
          <cell r="C162" t="str">
            <v>DealerWest Bengal</v>
          </cell>
          <cell r="D162" t="str">
            <v>Dealer137</v>
          </cell>
          <cell r="E162" t="str">
            <v>DealerWest Bengal9</v>
          </cell>
          <cell r="F162" t="str">
            <v>Sayan Auto-Chinsurah</v>
          </cell>
          <cell r="G162" t="str">
            <v>Sayan Auto-Chinsurah</v>
          </cell>
          <cell r="H162" t="str">
            <v>North &amp; East</v>
          </cell>
        </row>
        <row r="163">
          <cell r="A163" t="str">
            <v>Shah Distributors (Auto Division)-Calcutta</v>
          </cell>
          <cell r="B163" t="str">
            <v>Dealer</v>
          </cell>
          <cell r="C163" t="str">
            <v>DealerWest Bengal</v>
          </cell>
          <cell r="D163" t="str">
            <v>Dealer138</v>
          </cell>
          <cell r="E163" t="str">
            <v>DealerWest Bengal10</v>
          </cell>
          <cell r="F163" t="str">
            <v>Shah Distributors (Auto Division)-Calcutta</v>
          </cell>
          <cell r="G163" t="str">
            <v>Shah Distributors (Auto Division)-Calcutta</v>
          </cell>
          <cell r="H163" t="str">
            <v>North &amp; East</v>
          </cell>
        </row>
        <row r="164">
          <cell r="A164" t="str">
            <v>Shaila Motors Pvt.Ltd-Tamluk</v>
          </cell>
          <cell r="B164" t="str">
            <v>Dealer</v>
          </cell>
          <cell r="C164" t="str">
            <v>DealerWest Bengal</v>
          </cell>
          <cell r="D164" t="str">
            <v>Dealer139</v>
          </cell>
          <cell r="E164" t="str">
            <v>DealerWest Bengal11</v>
          </cell>
          <cell r="F164" t="str">
            <v>Shaila Motors Pvt.Ltd-Tamluk</v>
          </cell>
          <cell r="G164" t="str">
            <v>Shaila Motors Pvt.Ltd-Tamluk</v>
          </cell>
          <cell r="H164" t="str">
            <v>North &amp; East</v>
          </cell>
        </row>
        <row r="165">
          <cell r="A165" t="str">
            <v>Shaw Auto Centre-Titagarh</v>
          </cell>
          <cell r="B165" t="str">
            <v>Dealer</v>
          </cell>
          <cell r="C165" t="str">
            <v>DealerWest Bengal</v>
          </cell>
          <cell r="D165" t="str">
            <v>Dealer140</v>
          </cell>
          <cell r="E165" t="str">
            <v>DealerWest Bengal12</v>
          </cell>
          <cell r="F165" t="str">
            <v>Shaw Auto Centre-Titagarh</v>
          </cell>
          <cell r="G165" t="str">
            <v>Shaw Auto Centre-Titagarh</v>
          </cell>
          <cell r="H165" t="str">
            <v>North &amp; East</v>
          </cell>
        </row>
        <row r="166">
          <cell r="A166" t="str">
            <v>Speed Wheels-Malda</v>
          </cell>
          <cell r="B166" t="str">
            <v>Dealer</v>
          </cell>
          <cell r="C166" t="str">
            <v>DealerWest Bengal</v>
          </cell>
          <cell r="D166" t="str">
            <v>Dealer141</v>
          </cell>
          <cell r="E166" t="str">
            <v>DealerWest Bengal13</v>
          </cell>
          <cell r="F166" t="str">
            <v>Speed Wheels-Malda</v>
          </cell>
          <cell r="G166" t="str">
            <v>Speed Wheels-Malda</v>
          </cell>
          <cell r="H166" t="str">
            <v>North &amp; East</v>
          </cell>
        </row>
        <row r="167">
          <cell r="A167" t="str">
            <v>The Bi-Wheelers-Krishnanagar</v>
          </cell>
          <cell r="B167" t="str">
            <v>Dealer</v>
          </cell>
          <cell r="C167" t="str">
            <v>DealerWest Bengal</v>
          </cell>
          <cell r="D167" t="str">
            <v>Dealer142</v>
          </cell>
          <cell r="E167" t="str">
            <v>DealerWest Bengal14</v>
          </cell>
          <cell r="F167" t="str">
            <v>The Bi-Wheelers-Krishnanagar</v>
          </cell>
          <cell r="G167" t="str">
            <v>The Bi-Wheelers-Krishnanagar</v>
          </cell>
          <cell r="H167" t="str">
            <v>North &amp; East</v>
          </cell>
        </row>
        <row r="168">
          <cell r="A168" t="str">
            <v>Tripti Automobiles-Suri</v>
          </cell>
          <cell r="B168" t="str">
            <v>Dealer</v>
          </cell>
          <cell r="C168" t="str">
            <v>DealerWest Bengal</v>
          </cell>
          <cell r="D168" t="str">
            <v>Dealer143</v>
          </cell>
          <cell r="E168" t="str">
            <v>DealerWest Bengal15</v>
          </cell>
          <cell r="F168" t="str">
            <v>Tripti Automobiles-Suri</v>
          </cell>
          <cell r="G168" t="str">
            <v>Tripti Automobiles-Suri</v>
          </cell>
          <cell r="H168" t="str">
            <v>North &amp; East</v>
          </cell>
        </row>
        <row r="169">
          <cell r="A169" t="str">
            <v>Uma Automobiles-Purulia</v>
          </cell>
          <cell r="B169" t="str">
            <v>Dealer</v>
          </cell>
          <cell r="C169" t="str">
            <v>DealerWest Bengal</v>
          </cell>
          <cell r="D169" t="str">
            <v>Dealer144</v>
          </cell>
          <cell r="E169" t="str">
            <v>DealerWest Bengal16</v>
          </cell>
          <cell r="F169" t="str">
            <v>Uma Automobiles-Purulia</v>
          </cell>
          <cell r="G169" t="str">
            <v>Uma Automobiles-Purulia</v>
          </cell>
          <cell r="H169" t="str">
            <v>North &amp; East</v>
          </cell>
        </row>
        <row r="170">
          <cell r="A170" t="str">
            <v>Adarsha Automobiles-Mancherial</v>
          </cell>
          <cell r="B170" t="str">
            <v>Dealer</v>
          </cell>
          <cell r="C170" t="str">
            <v>DealerAndhra Pradesh</v>
          </cell>
          <cell r="D170" t="str">
            <v>Dealer145</v>
          </cell>
          <cell r="E170" t="str">
            <v>DealerAndhra Pradesh1</v>
          </cell>
          <cell r="F170" t="str">
            <v>Adarsha Automobiles-Mancherial</v>
          </cell>
          <cell r="G170" t="str">
            <v>Adarsha Automobiles-Mancherial</v>
          </cell>
          <cell r="H170" t="str">
            <v>South</v>
          </cell>
        </row>
        <row r="171">
          <cell r="A171" t="str">
            <v>Adarsha Motors-Karimnagar</v>
          </cell>
          <cell r="B171" t="str">
            <v>Dealer</v>
          </cell>
          <cell r="C171" t="str">
            <v>DealerAndhra Pradesh</v>
          </cell>
          <cell r="D171" t="str">
            <v>Dealer146</v>
          </cell>
          <cell r="E171" t="str">
            <v>DealerAndhra Pradesh2</v>
          </cell>
          <cell r="F171" t="str">
            <v>Adarsha Motors-Karimnagar</v>
          </cell>
          <cell r="G171" t="str">
            <v>Adarsha Motors-Karimnagar</v>
          </cell>
          <cell r="H171" t="str">
            <v>South</v>
          </cell>
        </row>
        <row r="172">
          <cell r="A172" t="str">
            <v>Aditya Automobiles-Vijayawada</v>
          </cell>
          <cell r="B172" t="str">
            <v>Dealer</v>
          </cell>
          <cell r="C172" t="str">
            <v>DealerAndhra Pradesh</v>
          </cell>
          <cell r="D172" t="str">
            <v>Dealer147</v>
          </cell>
          <cell r="E172" t="str">
            <v>DealerAndhra Pradesh3</v>
          </cell>
          <cell r="F172" t="str">
            <v>Aditya Automobiles-Vijayawada</v>
          </cell>
          <cell r="G172" t="str">
            <v>Aditya Automobiles-Vijayawada</v>
          </cell>
          <cell r="H172" t="str">
            <v>South</v>
          </cell>
        </row>
        <row r="173">
          <cell r="A173" t="str">
            <v>Bharat Auto Agencies-Ravulapalem</v>
          </cell>
          <cell r="B173" t="str">
            <v>Dealer</v>
          </cell>
          <cell r="C173" t="str">
            <v>DealerAndhra Pradesh</v>
          </cell>
          <cell r="D173" t="str">
            <v>Dealer148</v>
          </cell>
          <cell r="E173" t="str">
            <v>DealerAndhra Pradesh4</v>
          </cell>
          <cell r="F173" t="str">
            <v>Bharat Auto Agencies-Ravulapalem</v>
          </cell>
          <cell r="G173" t="str">
            <v>Bharat Auto Agencies-Ravulapalem</v>
          </cell>
          <cell r="H173" t="str">
            <v>South</v>
          </cell>
        </row>
        <row r="174">
          <cell r="A174" t="str">
            <v>Bharath Auto Enterprises-Vijayawada</v>
          </cell>
          <cell r="B174" t="str">
            <v>Dealer</v>
          </cell>
          <cell r="C174" t="str">
            <v>DealerAndhra Pradesh</v>
          </cell>
          <cell r="D174" t="str">
            <v>Dealer149</v>
          </cell>
          <cell r="E174" t="str">
            <v>DealerAndhra Pradesh5</v>
          </cell>
          <cell r="F174" t="str">
            <v>Bharath Auto Enterprises-Vijayawada</v>
          </cell>
          <cell r="G174" t="str">
            <v>Bharath Auto Enterprises-Vijayawada</v>
          </cell>
          <cell r="H174" t="str">
            <v>South</v>
          </cell>
        </row>
        <row r="175">
          <cell r="A175" t="str">
            <v>City Sales-Hyderabad</v>
          </cell>
          <cell r="B175" t="str">
            <v>Dealer</v>
          </cell>
          <cell r="C175" t="str">
            <v>DealerAndhra Pradesh</v>
          </cell>
          <cell r="D175" t="str">
            <v>Dealer150</v>
          </cell>
          <cell r="E175" t="str">
            <v>DealerAndhra Pradesh6</v>
          </cell>
          <cell r="F175" t="str">
            <v>City Sales-Hyderabad</v>
          </cell>
          <cell r="G175" t="str">
            <v>City Sales-Hyderabad</v>
          </cell>
          <cell r="H175" t="str">
            <v>South</v>
          </cell>
        </row>
        <row r="176">
          <cell r="A176" t="str">
            <v>Classic Motors-Visakhapatnam</v>
          </cell>
          <cell r="B176" t="str">
            <v>Dealer</v>
          </cell>
          <cell r="C176" t="str">
            <v>DealerAndhra Pradesh</v>
          </cell>
          <cell r="D176" t="str">
            <v>Dealer151</v>
          </cell>
          <cell r="E176" t="str">
            <v>DealerAndhra Pradesh7</v>
          </cell>
          <cell r="F176" t="str">
            <v>Classic Motors-Visakhapatnam</v>
          </cell>
          <cell r="G176" t="str">
            <v>Classic Motors-Visakhapatnam</v>
          </cell>
          <cell r="H176" t="str">
            <v>South</v>
          </cell>
        </row>
        <row r="177">
          <cell r="A177" t="str">
            <v>Dakshayani Automobiles-Rajahmundry</v>
          </cell>
          <cell r="B177" t="str">
            <v>Dealer</v>
          </cell>
          <cell r="C177" t="str">
            <v>DealerAndhra Pradesh</v>
          </cell>
          <cell r="D177" t="str">
            <v>Dealer152</v>
          </cell>
          <cell r="E177" t="str">
            <v>DealerAndhra Pradesh8</v>
          </cell>
          <cell r="F177" t="str">
            <v>Dakshayani Automobiles-Rajahmundry</v>
          </cell>
          <cell r="G177" t="str">
            <v>Dakshayani Automobiles-Rajahmundry</v>
          </cell>
          <cell r="H177" t="str">
            <v>South</v>
          </cell>
        </row>
        <row r="178">
          <cell r="A178" t="str">
            <v>Dharmana Motors-Srikakulam</v>
          </cell>
          <cell r="B178" t="str">
            <v>Dealer</v>
          </cell>
          <cell r="C178" t="str">
            <v>DealerAndhra Pradesh</v>
          </cell>
          <cell r="D178" t="str">
            <v>Dealer153</v>
          </cell>
          <cell r="E178" t="str">
            <v>DealerAndhra Pradesh9</v>
          </cell>
          <cell r="F178" t="str">
            <v>Dharmana Motors-Srikakulam</v>
          </cell>
          <cell r="G178" t="str">
            <v>Dharmana Motors-Srikakulam</v>
          </cell>
          <cell r="H178" t="str">
            <v>South</v>
          </cell>
        </row>
        <row r="179">
          <cell r="A179" t="str">
            <v>Eswar Autos-Hindupur</v>
          </cell>
          <cell r="B179" t="str">
            <v>Dealer</v>
          </cell>
          <cell r="C179" t="str">
            <v>DealerAndhra Pradesh</v>
          </cell>
          <cell r="D179" t="str">
            <v>Dealer154</v>
          </cell>
          <cell r="E179" t="str">
            <v>DealerAndhra Pradesh10</v>
          </cell>
          <cell r="F179" t="str">
            <v>Eswar Autos-Hindupur</v>
          </cell>
          <cell r="G179" t="str">
            <v>Eswar Autos-Hindupur</v>
          </cell>
          <cell r="H179" t="str">
            <v>South</v>
          </cell>
        </row>
        <row r="180">
          <cell r="A180" t="str">
            <v>Kiran Komercials-Secunderabad</v>
          </cell>
          <cell r="B180" t="str">
            <v>Dealer</v>
          </cell>
          <cell r="C180" t="str">
            <v>DealerAndhra Pradesh</v>
          </cell>
          <cell r="D180" t="str">
            <v>Dealer155</v>
          </cell>
          <cell r="E180" t="str">
            <v>DealerAndhra Pradesh11</v>
          </cell>
          <cell r="F180" t="str">
            <v>Kiran Komercials-Secunderabad</v>
          </cell>
          <cell r="G180" t="str">
            <v>Kiran Komercials-Secunderabad</v>
          </cell>
          <cell r="H180" t="str">
            <v>South</v>
          </cell>
        </row>
        <row r="181">
          <cell r="A181" t="str">
            <v>Lakshmi Priya-Nellore</v>
          </cell>
          <cell r="B181" t="str">
            <v>Dealer</v>
          </cell>
          <cell r="C181" t="str">
            <v>DealerAndhra Pradesh</v>
          </cell>
          <cell r="D181" t="str">
            <v>Dealer156</v>
          </cell>
          <cell r="E181" t="str">
            <v>DealerAndhra Pradesh12</v>
          </cell>
          <cell r="F181" t="str">
            <v>Lakshmi Priya-Nellore</v>
          </cell>
          <cell r="G181" t="str">
            <v>Lakshmi Priya-Nellore</v>
          </cell>
          <cell r="H181" t="str">
            <v>South</v>
          </cell>
        </row>
        <row r="182">
          <cell r="A182" t="str">
            <v>Laxmi Motors-Adilabad</v>
          </cell>
          <cell r="B182" t="str">
            <v>Dealer</v>
          </cell>
          <cell r="C182" t="str">
            <v>DealerAndhra Pradesh</v>
          </cell>
          <cell r="D182" t="str">
            <v>Dealer157</v>
          </cell>
          <cell r="E182" t="str">
            <v>DealerAndhra Pradesh13</v>
          </cell>
          <cell r="F182" t="str">
            <v>Laxmi Motors-Adilabad</v>
          </cell>
          <cell r="G182" t="str">
            <v>Laxmi Motors-Adilabad</v>
          </cell>
          <cell r="H182" t="str">
            <v>South</v>
          </cell>
        </row>
        <row r="183">
          <cell r="A183" t="str">
            <v>M D H -T V S-Cuddapah</v>
          </cell>
          <cell r="B183" t="str">
            <v>Dealer</v>
          </cell>
          <cell r="C183" t="str">
            <v>DealerAndhra Pradesh</v>
          </cell>
          <cell r="D183" t="str">
            <v>Dealer158</v>
          </cell>
          <cell r="E183" t="str">
            <v>DealerAndhra Pradesh14</v>
          </cell>
          <cell r="F183" t="str">
            <v>M D H -T V S-Cuddapah</v>
          </cell>
          <cell r="G183" t="str">
            <v>M D H -T V S-Cuddapah</v>
          </cell>
          <cell r="H183" t="str">
            <v>South</v>
          </cell>
        </row>
        <row r="184">
          <cell r="A184" t="str">
            <v>M M. Movers Pvt.Ltd-Hyderabad</v>
          </cell>
          <cell r="B184" t="str">
            <v>Dealer</v>
          </cell>
          <cell r="C184" t="str">
            <v>DealerAndhra Pradesh</v>
          </cell>
          <cell r="D184" t="str">
            <v>Dealer159</v>
          </cell>
          <cell r="E184" t="str">
            <v>DealerAndhra Pradesh15</v>
          </cell>
          <cell r="F184" t="str">
            <v>M M. Movers Pvt.Ltd-Hyderabad</v>
          </cell>
          <cell r="G184" t="str">
            <v>M M. Movers Pvt.Ltd-Hyderabad</v>
          </cell>
          <cell r="H184" t="str">
            <v>South</v>
          </cell>
        </row>
        <row r="185">
          <cell r="A185" t="str">
            <v>M.G.Brothers Automotive Enterprises-Anantapur</v>
          </cell>
          <cell r="B185" t="str">
            <v>Dealer</v>
          </cell>
          <cell r="C185" t="str">
            <v>DealerAndhra Pradesh</v>
          </cell>
          <cell r="D185" t="str">
            <v>Dealer160</v>
          </cell>
          <cell r="E185" t="str">
            <v>DealerAndhra Pradesh16</v>
          </cell>
          <cell r="F185" t="str">
            <v>M.G.Brothers Automotive Enterprises-Anantapur</v>
          </cell>
          <cell r="G185" t="str">
            <v>M.G.Brothers Automotive Enterprises-Anantapur</v>
          </cell>
          <cell r="H185" t="str">
            <v>South</v>
          </cell>
        </row>
        <row r="186">
          <cell r="A186" t="str">
            <v>M.G.Brothers Automotive Enterprises-Kurnool</v>
          </cell>
          <cell r="B186" t="str">
            <v>Dealer</v>
          </cell>
          <cell r="C186" t="str">
            <v>DealerAndhra Pradesh</v>
          </cell>
          <cell r="D186" t="str">
            <v>Dealer161</v>
          </cell>
          <cell r="E186" t="str">
            <v>DealerAndhra Pradesh17</v>
          </cell>
          <cell r="F186" t="str">
            <v>M.G.Brothers Automotive Enterprises-Kurnool</v>
          </cell>
          <cell r="G186" t="str">
            <v>M.G.Brothers Automotive Enterprises-Kurnool</v>
          </cell>
          <cell r="H186" t="str">
            <v>South</v>
          </cell>
        </row>
        <row r="187">
          <cell r="A187" t="str">
            <v>Narella Raja Automobiles-Eluru</v>
          </cell>
          <cell r="B187" t="str">
            <v>Dealer</v>
          </cell>
          <cell r="C187" t="str">
            <v>DealerAndhra Pradesh</v>
          </cell>
          <cell r="D187" t="str">
            <v>Dealer162</v>
          </cell>
          <cell r="E187" t="str">
            <v>DealerAndhra Pradesh18</v>
          </cell>
          <cell r="F187" t="str">
            <v>Narella Raja Automobiles-Eluru</v>
          </cell>
          <cell r="G187" t="str">
            <v>Narella Raja Automobiles-Eluru</v>
          </cell>
          <cell r="H187" t="str">
            <v>South</v>
          </cell>
        </row>
        <row r="188">
          <cell r="A188" t="str">
            <v>Narella Raja Automotives-Bhimavaram</v>
          </cell>
          <cell r="B188" t="str">
            <v>Dealer</v>
          </cell>
          <cell r="C188" t="str">
            <v>DealerAndhra Pradesh</v>
          </cell>
          <cell r="D188" t="str">
            <v>Dealer163</v>
          </cell>
          <cell r="E188" t="str">
            <v>DealerAndhra Pradesh19</v>
          </cell>
          <cell r="F188" t="str">
            <v>Narella Raja Automotives-Bhimavaram</v>
          </cell>
          <cell r="G188" t="str">
            <v>Narella Raja Automotives-Bhimavaram</v>
          </cell>
          <cell r="H188" t="str">
            <v>South</v>
          </cell>
        </row>
        <row r="189">
          <cell r="A189" t="str">
            <v>Pawan Sekhar Automobiles-Vizianagaram</v>
          </cell>
          <cell r="B189" t="str">
            <v>Dealer</v>
          </cell>
          <cell r="C189" t="str">
            <v>DealerAndhra Pradesh</v>
          </cell>
          <cell r="D189" t="str">
            <v>Dealer164</v>
          </cell>
          <cell r="E189" t="str">
            <v>DealerAndhra Pradesh20</v>
          </cell>
          <cell r="F189" t="str">
            <v>Pawan Sekhar Automobiles-Vizianagaram</v>
          </cell>
          <cell r="G189" t="str">
            <v>Pawan Sekhar Automobiles-Vizianagaram</v>
          </cell>
          <cell r="H189" t="str">
            <v>South</v>
          </cell>
        </row>
        <row r="190">
          <cell r="A190" t="str">
            <v>Pioneer Automobiles-Guntur</v>
          </cell>
          <cell r="B190" t="str">
            <v>Dealer</v>
          </cell>
          <cell r="C190" t="str">
            <v>DealerAndhra Pradesh</v>
          </cell>
          <cell r="D190" t="str">
            <v>Dealer165</v>
          </cell>
          <cell r="E190" t="str">
            <v>DealerAndhra Pradesh21</v>
          </cell>
          <cell r="F190" t="str">
            <v>Pioneer Automobiles-Guntur</v>
          </cell>
          <cell r="G190" t="str">
            <v>Pioneer Automobiles-Guntur</v>
          </cell>
          <cell r="H190" t="str">
            <v>South</v>
          </cell>
        </row>
        <row r="191">
          <cell r="A191" t="str">
            <v>Pragati Auto Enterprises-Gudivada</v>
          </cell>
          <cell r="B191" t="str">
            <v>Dealer</v>
          </cell>
          <cell r="C191" t="str">
            <v>DealerAndhra Pradesh</v>
          </cell>
          <cell r="D191" t="str">
            <v>Dealer166</v>
          </cell>
          <cell r="E191" t="str">
            <v>DealerAndhra Pradesh22</v>
          </cell>
          <cell r="F191" t="str">
            <v>Pragati Auto Enterprises-Gudivada</v>
          </cell>
          <cell r="G191" t="str">
            <v>Pragati Auto Enterprises-Gudivada</v>
          </cell>
          <cell r="H191" t="str">
            <v>South</v>
          </cell>
        </row>
        <row r="192">
          <cell r="A192" t="str">
            <v>Rangaraya Auto Agency-Khammam</v>
          </cell>
          <cell r="B192" t="str">
            <v>Dealer</v>
          </cell>
          <cell r="C192" t="str">
            <v>DealerAndhra Pradesh</v>
          </cell>
          <cell r="D192" t="str">
            <v>Dealer167</v>
          </cell>
          <cell r="E192" t="str">
            <v>DealerAndhra Pradesh23</v>
          </cell>
          <cell r="F192" t="str">
            <v>Rangaraya Auto Agency-Khammam</v>
          </cell>
          <cell r="G192" t="str">
            <v>Rangaraya Auto Agency-Khammam</v>
          </cell>
          <cell r="H192" t="str">
            <v>South</v>
          </cell>
        </row>
        <row r="193">
          <cell r="A193" t="str">
            <v>Rohan Motors-Visakhapatnam</v>
          </cell>
          <cell r="B193" t="str">
            <v>Dealer</v>
          </cell>
          <cell r="C193" t="str">
            <v>DealerAndhra Pradesh</v>
          </cell>
          <cell r="D193" t="str">
            <v>Dealer168</v>
          </cell>
          <cell r="E193" t="str">
            <v>DealerAndhra Pradesh24</v>
          </cell>
          <cell r="F193" t="str">
            <v>Rohan Motors-Visakhapatnam</v>
          </cell>
          <cell r="G193" t="str">
            <v>Rohan Motors-Visakhapatnam</v>
          </cell>
          <cell r="H193" t="str">
            <v>South</v>
          </cell>
        </row>
        <row r="194">
          <cell r="A194" t="str">
            <v>Sai Lakshmi Motors-Chittoor</v>
          </cell>
          <cell r="B194" t="str">
            <v>Dealer</v>
          </cell>
          <cell r="C194" t="str">
            <v>DealerAndhra Pradesh</v>
          </cell>
          <cell r="D194" t="str">
            <v>Dealer169</v>
          </cell>
          <cell r="E194" t="str">
            <v>DealerAndhra Pradesh25</v>
          </cell>
          <cell r="F194" t="str">
            <v>Sai Lakshmi Motors-Chittoor</v>
          </cell>
          <cell r="G194" t="str">
            <v>Sai Lakshmi Motors-Chittoor</v>
          </cell>
          <cell r="H194" t="str">
            <v>South</v>
          </cell>
        </row>
        <row r="195">
          <cell r="A195" t="str">
            <v>Sai Motors-Nizamabad</v>
          </cell>
          <cell r="B195" t="str">
            <v>Dealer</v>
          </cell>
          <cell r="C195" t="str">
            <v>DealerAndhra Pradesh</v>
          </cell>
          <cell r="D195" t="str">
            <v>Dealer170</v>
          </cell>
          <cell r="E195" t="str">
            <v>DealerAndhra Pradesh26</v>
          </cell>
          <cell r="F195" t="str">
            <v>Sai Motors-Nizamabad</v>
          </cell>
          <cell r="G195" t="str">
            <v>Sai Motors-Nizamabad</v>
          </cell>
          <cell r="H195" t="str">
            <v>South</v>
          </cell>
        </row>
        <row r="196">
          <cell r="A196" t="str">
            <v>Secunderabad Motors-Hyderabad</v>
          </cell>
          <cell r="B196" t="str">
            <v>Dealer</v>
          </cell>
          <cell r="C196" t="str">
            <v>DealerAndhra Pradesh</v>
          </cell>
          <cell r="D196" t="str">
            <v>Dealer171</v>
          </cell>
          <cell r="E196" t="str">
            <v>DealerAndhra Pradesh27</v>
          </cell>
          <cell r="F196" t="str">
            <v>Secunderabad Motors-Hyderabad</v>
          </cell>
          <cell r="G196" t="str">
            <v>Secunderabad Motors-Hyderabad</v>
          </cell>
          <cell r="H196" t="str">
            <v>South</v>
          </cell>
        </row>
        <row r="197">
          <cell r="A197" t="str">
            <v>Siri Motors Private Limited-Hyderabad</v>
          </cell>
          <cell r="B197" t="str">
            <v>Dealer</v>
          </cell>
          <cell r="C197" t="str">
            <v>DealerAndhra Pradesh</v>
          </cell>
          <cell r="D197" t="str">
            <v>Dealer172</v>
          </cell>
          <cell r="E197" t="str">
            <v>DealerAndhra Pradesh28</v>
          </cell>
          <cell r="F197" t="str">
            <v>Siri Motors Private Limited-Hyderabad</v>
          </cell>
          <cell r="G197" t="str">
            <v>Siri Motors Private Limited-Hyderabad</v>
          </cell>
          <cell r="H197" t="str">
            <v>South</v>
          </cell>
        </row>
        <row r="198">
          <cell r="A198" t="str">
            <v>Sri Gokul Motors-Rajahmundry</v>
          </cell>
          <cell r="B198" t="str">
            <v>Dealer</v>
          </cell>
          <cell r="C198" t="str">
            <v>DealerAndhra Pradesh</v>
          </cell>
          <cell r="D198" t="str">
            <v>Dealer173</v>
          </cell>
          <cell r="E198" t="str">
            <v>DealerAndhra Pradesh29</v>
          </cell>
          <cell r="F198" t="str">
            <v>Sri Gokul Motors-Rajahmundry</v>
          </cell>
          <cell r="G198" t="str">
            <v>Sri Gokul Motors-Rajahmundry</v>
          </cell>
          <cell r="H198" t="str">
            <v>South</v>
          </cell>
        </row>
        <row r="199">
          <cell r="A199" t="str">
            <v>Sri Raghavendra Automobiles-Madanapalle</v>
          </cell>
          <cell r="B199" t="str">
            <v>Dealer</v>
          </cell>
          <cell r="C199" t="str">
            <v>DealerAndhra Pradesh</v>
          </cell>
          <cell r="D199" t="str">
            <v>Dealer174</v>
          </cell>
          <cell r="E199" t="str">
            <v>DealerAndhra Pradesh30</v>
          </cell>
          <cell r="F199" t="str">
            <v>Sri Raghavendra Automobiles-Madanapalle</v>
          </cell>
          <cell r="G199" t="str">
            <v>Sri Raghavendra Automobiles-Madanapalle</v>
          </cell>
          <cell r="H199" t="str">
            <v>South</v>
          </cell>
        </row>
        <row r="200">
          <cell r="A200" t="str">
            <v>Sri Rama Engineering Co.,-Mahabubnagar</v>
          </cell>
          <cell r="B200" t="str">
            <v>Dealer</v>
          </cell>
          <cell r="C200" t="str">
            <v>DealerAndhra Pradesh</v>
          </cell>
          <cell r="D200" t="str">
            <v>Dealer175</v>
          </cell>
          <cell r="E200" t="str">
            <v>DealerAndhra Pradesh31</v>
          </cell>
          <cell r="F200" t="str">
            <v>Sri Rama Engineering Co.,-Mahabubnagar</v>
          </cell>
          <cell r="G200" t="str">
            <v>Sri Rama Engineering Co.,-Mahabubnagar</v>
          </cell>
          <cell r="H200" t="str">
            <v>South</v>
          </cell>
        </row>
        <row r="201">
          <cell r="A201" t="str">
            <v>Sri Sai Automobiles-Nandyal</v>
          </cell>
          <cell r="B201" t="str">
            <v>Dealer</v>
          </cell>
          <cell r="C201" t="str">
            <v>DealerAndhra Pradesh</v>
          </cell>
          <cell r="D201" t="str">
            <v>Dealer176</v>
          </cell>
          <cell r="E201" t="str">
            <v>DealerAndhra Pradesh32</v>
          </cell>
          <cell r="F201" t="str">
            <v>Sri Sai Automobiles-Nandyal</v>
          </cell>
          <cell r="G201" t="str">
            <v>Sri Sai Automobiles-Nandyal</v>
          </cell>
          <cell r="H201" t="str">
            <v>South</v>
          </cell>
        </row>
        <row r="202">
          <cell r="A202" t="str">
            <v>Sri Sowbhagya Automobiles-Kakinada</v>
          </cell>
          <cell r="B202" t="str">
            <v>Dealer</v>
          </cell>
          <cell r="C202" t="str">
            <v>DealerAndhra Pradesh</v>
          </cell>
          <cell r="D202" t="str">
            <v>Dealer177</v>
          </cell>
          <cell r="E202" t="str">
            <v>DealerAndhra Pradesh33</v>
          </cell>
          <cell r="F202" t="str">
            <v>Sri Sowbhagya Automobiles-Kakinada</v>
          </cell>
          <cell r="G202" t="str">
            <v>Sri Sowbhagya Automobiles-Kakinada</v>
          </cell>
          <cell r="H202" t="str">
            <v>South</v>
          </cell>
        </row>
        <row r="203">
          <cell r="A203" t="str">
            <v>Vijaya Bharathi Enterprises-Tirupati</v>
          </cell>
          <cell r="B203" t="str">
            <v>Dealer</v>
          </cell>
          <cell r="C203" t="str">
            <v>DealerAndhra Pradesh</v>
          </cell>
          <cell r="D203" t="str">
            <v>Dealer178</v>
          </cell>
          <cell r="E203" t="str">
            <v>DealerAndhra Pradesh34</v>
          </cell>
          <cell r="F203" t="str">
            <v>Vijaya Bharathi Enterprises-Tirupati</v>
          </cell>
          <cell r="G203" t="str">
            <v>Vijaya Bharathi Enterprises-Tirupati</v>
          </cell>
          <cell r="H203" t="str">
            <v>South</v>
          </cell>
        </row>
        <row r="204">
          <cell r="A204" t="str">
            <v>Vishnu Agencies-Miriyalguda</v>
          </cell>
          <cell r="B204" t="str">
            <v>Dealer</v>
          </cell>
          <cell r="C204" t="str">
            <v>DealerAndhra Pradesh</v>
          </cell>
          <cell r="D204" t="str">
            <v>Dealer179</v>
          </cell>
          <cell r="E204" t="str">
            <v>DealerAndhra Pradesh35</v>
          </cell>
          <cell r="F204" t="str">
            <v>Vishnu Agencies-Miriyalguda</v>
          </cell>
          <cell r="G204" t="str">
            <v>Vishnu Agencies-Miriyalguda</v>
          </cell>
          <cell r="H204" t="str">
            <v>South</v>
          </cell>
        </row>
        <row r="205">
          <cell r="A205" t="str">
            <v>Vishnu Priya Automotives-Ongole</v>
          </cell>
          <cell r="B205" t="str">
            <v>Dealer</v>
          </cell>
          <cell r="C205" t="str">
            <v>DealerAndhra Pradesh</v>
          </cell>
          <cell r="D205" t="str">
            <v>Dealer180</v>
          </cell>
          <cell r="E205" t="str">
            <v>DealerAndhra Pradesh36</v>
          </cell>
          <cell r="F205" t="str">
            <v>Vishnu Priya Automotives-Ongole</v>
          </cell>
          <cell r="G205" t="str">
            <v>Vishnu Priya Automotives-Ongole</v>
          </cell>
          <cell r="H205" t="str">
            <v>South</v>
          </cell>
        </row>
        <row r="206">
          <cell r="A206" t="str">
            <v>Arjun Auto Agencies-Bellary</v>
          </cell>
          <cell r="B206" t="str">
            <v>Dealer</v>
          </cell>
          <cell r="C206" t="str">
            <v>DealerKarnataka</v>
          </cell>
          <cell r="D206" t="str">
            <v>Dealer181</v>
          </cell>
          <cell r="E206" t="str">
            <v>DealerKarnataka1</v>
          </cell>
          <cell r="F206" t="str">
            <v>Arjun Auto Agencies-Bellary</v>
          </cell>
          <cell r="G206" t="str">
            <v>Arjun Auto Agencies-Bellary</v>
          </cell>
          <cell r="H206" t="str">
            <v>South</v>
          </cell>
        </row>
        <row r="207">
          <cell r="A207" t="str">
            <v>Ashwa Motors-Bangalore</v>
          </cell>
          <cell r="B207" t="str">
            <v>Dealer</v>
          </cell>
          <cell r="C207" t="str">
            <v>DealerKarnataka</v>
          </cell>
          <cell r="D207" t="str">
            <v>Dealer182</v>
          </cell>
          <cell r="E207" t="str">
            <v>DealerKarnataka2</v>
          </cell>
          <cell r="F207" t="str">
            <v>Ashwa Motors-Bangalore</v>
          </cell>
          <cell r="G207" t="str">
            <v>Ashwa Motors-Bangalore</v>
          </cell>
          <cell r="H207" t="str">
            <v>South</v>
          </cell>
        </row>
        <row r="208">
          <cell r="A208" t="str">
            <v>Bridgestone Agencies-Bangalore</v>
          </cell>
          <cell r="B208" t="str">
            <v>Dealer</v>
          </cell>
          <cell r="C208" t="str">
            <v>DealerKarnataka</v>
          </cell>
          <cell r="D208" t="str">
            <v>Dealer183</v>
          </cell>
          <cell r="E208" t="str">
            <v>DealerKarnataka3</v>
          </cell>
          <cell r="F208" t="str">
            <v>Bridgestone Agencies-Bangalore</v>
          </cell>
          <cell r="G208" t="str">
            <v>Bridgestone Agencies-Bangalore</v>
          </cell>
          <cell r="H208" t="str">
            <v>South</v>
          </cell>
        </row>
        <row r="209">
          <cell r="A209" t="str">
            <v>Chetan Udyog-Sagar</v>
          </cell>
          <cell r="B209" t="str">
            <v>Dealer</v>
          </cell>
          <cell r="C209" t="str">
            <v>DealerKarnataka</v>
          </cell>
          <cell r="D209" t="str">
            <v>Dealer184</v>
          </cell>
          <cell r="E209" t="str">
            <v>DealerKarnataka4</v>
          </cell>
          <cell r="F209" t="str">
            <v>Chetan Udyog-Sagar</v>
          </cell>
          <cell r="G209" t="str">
            <v>Chetan Udyog-Sagar</v>
          </cell>
          <cell r="H209" t="str">
            <v>South</v>
          </cell>
        </row>
        <row r="210">
          <cell r="A210" t="str">
            <v>Dempo Marketing Co.Ltd-Panaji</v>
          </cell>
          <cell r="B210" t="str">
            <v>Dealer</v>
          </cell>
          <cell r="C210" t="str">
            <v>DealerKarnataka</v>
          </cell>
          <cell r="D210" t="str">
            <v>Dealer185</v>
          </cell>
          <cell r="E210" t="str">
            <v>DealerKarnataka5</v>
          </cell>
          <cell r="F210" t="str">
            <v>Dempo Marketing Co.Ltd-Panaji</v>
          </cell>
          <cell r="G210" t="str">
            <v>Dempo Marketing Co.Ltd-Panaji</v>
          </cell>
          <cell r="H210" t="str">
            <v>South</v>
          </cell>
        </row>
        <row r="211">
          <cell r="A211" t="str">
            <v>Ganesh Motors-Davanagere</v>
          </cell>
          <cell r="B211" t="str">
            <v>Dealer</v>
          </cell>
          <cell r="C211" t="str">
            <v>DealerKarnataka</v>
          </cell>
          <cell r="D211" t="str">
            <v>Dealer186</v>
          </cell>
          <cell r="E211" t="str">
            <v>DealerKarnataka6</v>
          </cell>
          <cell r="F211" t="str">
            <v>Ganesh Motors-Davanagere</v>
          </cell>
          <cell r="G211" t="str">
            <v>Ganesh Motors-Davanagere</v>
          </cell>
          <cell r="H211" t="str">
            <v>South</v>
          </cell>
        </row>
        <row r="212">
          <cell r="A212" t="str">
            <v>Jaganmatha Auto Care-Gangavathi</v>
          </cell>
          <cell r="B212" t="str">
            <v>Dealer</v>
          </cell>
          <cell r="C212" t="str">
            <v>DealerKarnataka</v>
          </cell>
          <cell r="D212" t="str">
            <v>Dealer187</v>
          </cell>
          <cell r="E212" t="str">
            <v>DealerKarnataka7</v>
          </cell>
          <cell r="F212" t="str">
            <v>Jaganmatha Auto Care-Gangavathi</v>
          </cell>
          <cell r="G212" t="str">
            <v>Jaganmatha Auto Care-Gangavathi</v>
          </cell>
          <cell r="H212" t="str">
            <v>South</v>
          </cell>
        </row>
        <row r="213">
          <cell r="A213" t="str">
            <v>Kanchana Motors (P) Ltd-Mangalore</v>
          </cell>
          <cell r="B213" t="str">
            <v>Dealer</v>
          </cell>
          <cell r="C213" t="str">
            <v>DealerKarnataka</v>
          </cell>
          <cell r="D213" t="str">
            <v>Dealer188</v>
          </cell>
          <cell r="E213" t="str">
            <v>DealerKarnataka8</v>
          </cell>
          <cell r="F213" t="str">
            <v>Kanchana Motors (P) Ltd-Mangalore</v>
          </cell>
          <cell r="G213" t="str">
            <v>Kanchana Motors (P) Ltd-Mangalore</v>
          </cell>
          <cell r="H213" t="str">
            <v>South</v>
          </cell>
        </row>
        <row r="214">
          <cell r="A214" t="str">
            <v>Kumatgi Motors-Bagalkot</v>
          </cell>
          <cell r="B214" t="str">
            <v>Dealer</v>
          </cell>
          <cell r="C214" t="str">
            <v>DealerKarnataka</v>
          </cell>
          <cell r="D214" t="str">
            <v>Dealer189</v>
          </cell>
          <cell r="E214" t="str">
            <v>DealerKarnataka9</v>
          </cell>
          <cell r="F214" t="str">
            <v>Kumatgi Motors-Bagalkot</v>
          </cell>
          <cell r="G214" t="str">
            <v>Kumatgi Motors-Bagalkot</v>
          </cell>
          <cell r="H214" t="str">
            <v>South</v>
          </cell>
        </row>
        <row r="215">
          <cell r="A215" t="str">
            <v>M.G.S. Motors-Chickmagalur</v>
          </cell>
          <cell r="B215" t="str">
            <v>Dealer</v>
          </cell>
          <cell r="C215" t="str">
            <v>DealerKarnataka</v>
          </cell>
          <cell r="D215" t="str">
            <v>Dealer190</v>
          </cell>
          <cell r="E215" t="str">
            <v>DealerKarnataka10</v>
          </cell>
          <cell r="F215" t="str">
            <v>M.G.S. Motors-Chickmagalur</v>
          </cell>
          <cell r="G215" t="str">
            <v>M.G.S. Motors-Chickmagalur</v>
          </cell>
          <cell r="H215" t="str">
            <v>South</v>
          </cell>
        </row>
        <row r="216">
          <cell r="A216" t="str">
            <v>Madras Auto Service-Margoa</v>
          </cell>
          <cell r="B216" t="str">
            <v>Dealer</v>
          </cell>
          <cell r="C216" t="str">
            <v>DealerKarnataka</v>
          </cell>
          <cell r="D216" t="str">
            <v>Dealer191</v>
          </cell>
          <cell r="E216" t="str">
            <v>DealerKarnataka11</v>
          </cell>
          <cell r="F216" t="str">
            <v>Madras Auto Service-Margoa</v>
          </cell>
          <cell r="G216" t="str">
            <v>Madras Auto Service-Margoa</v>
          </cell>
          <cell r="H216" t="str">
            <v>South</v>
          </cell>
        </row>
        <row r="217">
          <cell r="A217" t="str">
            <v>Mahalasa Motors(P) Limited-Mangalore</v>
          </cell>
          <cell r="B217" t="str">
            <v>Dealer</v>
          </cell>
          <cell r="C217" t="str">
            <v>DealerKarnataka</v>
          </cell>
          <cell r="D217" t="str">
            <v>Dealer192</v>
          </cell>
          <cell r="E217" t="str">
            <v>DealerKarnataka12</v>
          </cell>
          <cell r="F217" t="str">
            <v>Mahalasa Motors(P) Limited-Mangalore</v>
          </cell>
          <cell r="G217" t="str">
            <v>Mahalasa Motors(P) Limited-Mangalore</v>
          </cell>
          <cell r="H217" t="str">
            <v>South</v>
          </cell>
        </row>
        <row r="218">
          <cell r="A218" t="str">
            <v>Manickbag Engineers-Belgaum</v>
          </cell>
          <cell r="B218" t="str">
            <v>Dealer</v>
          </cell>
          <cell r="C218" t="str">
            <v>DealerKarnataka</v>
          </cell>
          <cell r="D218" t="str">
            <v>Dealer193</v>
          </cell>
          <cell r="E218" t="str">
            <v>DealerKarnataka13</v>
          </cell>
          <cell r="F218" t="str">
            <v>Manickbag Engineers-Belgaum</v>
          </cell>
          <cell r="G218" t="str">
            <v>Manickbag Engineers-Belgaum</v>
          </cell>
          <cell r="H218" t="str">
            <v>South</v>
          </cell>
        </row>
        <row r="219">
          <cell r="A219" t="str">
            <v>Meghdooth Motors-Bangalore</v>
          </cell>
          <cell r="B219" t="str">
            <v>Dealer</v>
          </cell>
          <cell r="C219" t="str">
            <v>DealerKarnataka</v>
          </cell>
          <cell r="D219" t="str">
            <v>Dealer194</v>
          </cell>
          <cell r="E219" t="str">
            <v>DealerKarnataka14</v>
          </cell>
          <cell r="F219" t="str">
            <v>Meghdooth Motors-Bangalore</v>
          </cell>
          <cell r="G219" t="str">
            <v>Meghdooth Motors-Bangalore</v>
          </cell>
          <cell r="H219" t="str">
            <v>South</v>
          </cell>
        </row>
        <row r="220">
          <cell r="A220" t="str">
            <v>Minnie Motors-Tumkur</v>
          </cell>
          <cell r="B220" t="str">
            <v>Dealer</v>
          </cell>
          <cell r="C220" t="str">
            <v>DealerKarnataka</v>
          </cell>
          <cell r="D220" t="str">
            <v>Dealer195</v>
          </cell>
          <cell r="E220" t="str">
            <v>DealerKarnataka15</v>
          </cell>
          <cell r="F220" t="str">
            <v>Minnie Motors-Tumkur</v>
          </cell>
          <cell r="G220" t="str">
            <v>Minnie Motors-Tumkur</v>
          </cell>
          <cell r="H220" t="str">
            <v>South</v>
          </cell>
        </row>
        <row r="221">
          <cell r="A221" t="str">
            <v>Murgod Automobiles-Jamkhandi</v>
          </cell>
          <cell r="B221" t="str">
            <v>Dealer</v>
          </cell>
          <cell r="C221" t="str">
            <v>DealerKarnataka</v>
          </cell>
          <cell r="D221" t="str">
            <v>Dealer196</v>
          </cell>
          <cell r="E221" t="str">
            <v>DealerKarnataka16</v>
          </cell>
          <cell r="F221" t="str">
            <v>Murgod Automobiles-Jamkhandi</v>
          </cell>
          <cell r="G221" t="str">
            <v>Murgod Automobiles-Jamkhandi</v>
          </cell>
          <cell r="H221" t="str">
            <v>South</v>
          </cell>
        </row>
        <row r="222">
          <cell r="A222" t="str">
            <v>Nisty Automotives-Gulbarga</v>
          </cell>
          <cell r="B222" t="str">
            <v>Dealer</v>
          </cell>
          <cell r="C222" t="str">
            <v>DealerKarnataka</v>
          </cell>
          <cell r="D222" t="str">
            <v>Dealer197</v>
          </cell>
          <cell r="E222" t="str">
            <v>DealerKarnataka17</v>
          </cell>
          <cell r="F222" t="str">
            <v>Nisty Automotives-Gulbarga</v>
          </cell>
          <cell r="G222" t="str">
            <v>Nisty Automotives-Gulbarga</v>
          </cell>
          <cell r="H222" t="str">
            <v>South</v>
          </cell>
        </row>
        <row r="223">
          <cell r="A223" t="str">
            <v>Orion Motors-Bangalore</v>
          </cell>
          <cell r="B223" t="str">
            <v>Dealer</v>
          </cell>
          <cell r="C223" t="str">
            <v>DealerKarnataka</v>
          </cell>
          <cell r="D223" t="str">
            <v>Dealer198</v>
          </cell>
          <cell r="E223" t="str">
            <v>DealerKarnataka18</v>
          </cell>
          <cell r="F223" t="str">
            <v>Orion Motors-Bangalore</v>
          </cell>
          <cell r="G223" t="str">
            <v>Orion Motors-Bangalore</v>
          </cell>
          <cell r="H223" t="str">
            <v>South</v>
          </cell>
        </row>
        <row r="224">
          <cell r="A224" t="str">
            <v>Pande Motors-Bidar</v>
          </cell>
          <cell r="B224" t="str">
            <v>Dealer</v>
          </cell>
          <cell r="C224" t="str">
            <v>DealerKarnataka</v>
          </cell>
          <cell r="D224" t="str">
            <v>Dealer199</v>
          </cell>
          <cell r="E224" t="str">
            <v>DealerKarnataka19</v>
          </cell>
          <cell r="F224" t="str">
            <v>Pande Motors-Bidar</v>
          </cell>
          <cell r="G224" t="str">
            <v>Pande Motors-Bidar</v>
          </cell>
          <cell r="H224" t="str">
            <v>South</v>
          </cell>
        </row>
        <row r="225">
          <cell r="A225" t="str">
            <v>Patravali Automobiles-Belgaum</v>
          </cell>
          <cell r="B225" t="str">
            <v>Dealer</v>
          </cell>
          <cell r="C225" t="str">
            <v>DealerKarnataka</v>
          </cell>
          <cell r="D225" t="str">
            <v>Dealer200</v>
          </cell>
          <cell r="E225" t="str">
            <v>DealerKarnataka20</v>
          </cell>
          <cell r="F225" t="str">
            <v>Patravali Automobiles-Belgaum</v>
          </cell>
          <cell r="G225" t="str">
            <v>Patravali Automobiles-Belgaum</v>
          </cell>
          <cell r="H225" t="str">
            <v>South</v>
          </cell>
        </row>
        <row r="226">
          <cell r="A226" t="str">
            <v>Patravali Automobiles-Gokak</v>
          </cell>
          <cell r="B226" t="str">
            <v>Dealer</v>
          </cell>
          <cell r="C226" t="str">
            <v>DealerKarnataka</v>
          </cell>
          <cell r="D226" t="str">
            <v>Dealer201</v>
          </cell>
          <cell r="E226" t="str">
            <v>DealerKarnataka21</v>
          </cell>
          <cell r="F226" t="str">
            <v>Patravali Automobiles-Gokak</v>
          </cell>
          <cell r="G226" t="str">
            <v>Patravali Automobiles-Gokak</v>
          </cell>
          <cell r="H226" t="str">
            <v>South</v>
          </cell>
        </row>
        <row r="227">
          <cell r="A227" t="str">
            <v>Prayag Motors-Mandya</v>
          </cell>
          <cell r="B227" t="str">
            <v>Dealer</v>
          </cell>
          <cell r="C227" t="str">
            <v>DealerKarnataka</v>
          </cell>
          <cell r="D227" t="str">
            <v>Dealer202</v>
          </cell>
          <cell r="E227" t="str">
            <v>DealerKarnataka22</v>
          </cell>
          <cell r="F227" t="str">
            <v>Prayag Motors-Mandya</v>
          </cell>
          <cell r="G227" t="str">
            <v>Prayag Motors-Mandya</v>
          </cell>
          <cell r="H227" t="str">
            <v>South</v>
          </cell>
        </row>
        <row r="228">
          <cell r="A228" t="str">
            <v>Ratnakar Associates Pvt.Ltd-Hubli</v>
          </cell>
          <cell r="B228" t="str">
            <v>Dealer</v>
          </cell>
          <cell r="C228" t="str">
            <v>DealerKarnataka</v>
          </cell>
          <cell r="D228" t="str">
            <v>Dealer203</v>
          </cell>
          <cell r="E228" t="str">
            <v>DealerKarnataka23</v>
          </cell>
          <cell r="F228" t="str">
            <v>Ratnakar Associates Pvt.Ltd-Hubli</v>
          </cell>
          <cell r="G228" t="str">
            <v>Ratnakar Associates Pvt.Ltd-Hubli</v>
          </cell>
          <cell r="H228" t="str">
            <v>South</v>
          </cell>
        </row>
        <row r="229">
          <cell r="A229" t="str">
            <v>Sandesh Motors-Shimoga</v>
          </cell>
          <cell r="B229" t="str">
            <v>Dealer</v>
          </cell>
          <cell r="C229" t="str">
            <v>DealerKarnataka</v>
          </cell>
          <cell r="D229" t="str">
            <v>Dealer204</v>
          </cell>
          <cell r="E229" t="str">
            <v>DealerKarnataka24</v>
          </cell>
          <cell r="F229" t="str">
            <v>Sandesh Motors-Shimoga</v>
          </cell>
          <cell r="G229" t="str">
            <v>Sandesh Motors-Shimoga</v>
          </cell>
          <cell r="H229" t="str">
            <v>South</v>
          </cell>
        </row>
        <row r="230">
          <cell r="A230" t="str">
            <v>Saravana Enterprises-Kolar Gold Fields</v>
          </cell>
          <cell r="B230" t="str">
            <v>Dealer</v>
          </cell>
          <cell r="C230" t="str">
            <v>DealerKarnataka</v>
          </cell>
          <cell r="D230" t="str">
            <v>Dealer205</v>
          </cell>
          <cell r="E230" t="str">
            <v>DealerKarnataka25</v>
          </cell>
          <cell r="F230" t="str">
            <v>Saravana Enterprises-Kolar Gold Fields</v>
          </cell>
          <cell r="G230" t="str">
            <v>Saravana Enterprises-Kolar Gold Fields</v>
          </cell>
          <cell r="H230" t="str">
            <v>South</v>
          </cell>
        </row>
        <row r="231">
          <cell r="A231" t="str">
            <v>Shanthi Agencies-Chitradurga</v>
          </cell>
          <cell r="B231" t="str">
            <v>Dealer</v>
          </cell>
          <cell r="C231" t="str">
            <v>DealerKarnataka</v>
          </cell>
          <cell r="D231" t="str">
            <v>Dealer206</v>
          </cell>
          <cell r="E231" t="str">
            <v>DealerKarnataka26</v>
          </cell>
          <cell r="F231" t="str">
            <v>Shanthi Agencies-Chitradurga</v>
          </cell>
          <cell r="G231" t="str">
            <v>Shanthi Agencies-Chitradurga</v>
          </cell>
          <cell r="H231" t="str">
            <v>South</v>
          </cell>
        </row>
        <row r="232">
          <cell r="A232" t="str">
            <v>Shanthi Agencies-Shimoga</v>
          </cell>
          <cell r="B232" t="str">
            <v>Dealer</v>
          </cell>
          <cell r="C232" t="str">
            <v>DealerKarnataka</v>
          </cell>
          <cell r="D232" t="str">
            <v>Dealer207</v>
          </cell>
          <cell r="E232" t="str">
            <v>DealerKarnataka27</v>
          </cell>
          <cell r="F232" t="str">
            <v>Shanthi Agencies-Shimoga</v>
          </cell>
          <cell r="G232" t="str">
            <v>Shanthi Agencies-Shimoga</v>
          </cell>
          <cell r="H232" t="str">
            <v>South</v>
          </cell>
        </row>
        <row r="233">
          <cell r="A233" t="str">
            <v>Shree Krishna Automobiles-Bijapur</v>
          </cell>
          <cell r="B233" t="str">
            <v>Dealer</v>
          </cell>
          <cell r="C233" t="str">
            <v>DealerKarnataka</v>
          </cell>
          <cell r="D233" t="str">
            <v>Dealer208</v>
          </cell>
          <cell r="E233" t="str">
            <v>DealerKarnataka28</v>
          </cell>
          <cell r="F233" t="str">
            <v>Shree Krishna Automobiles-Bijapur</v>
          </cell>
          <cell r="G233" t="str">
            <v>Shree Krishna Automobiles-Bijapur</v>
          </cell>
          <cell r="H233" t="str">
            <v>South</v>
          </cell>
        </row>
        <row r="234">
          <cell r="A234" t="str">
            <v>Sona Motors-Mysore</v>
          </cell>
          <cell r="B234" t="str">
            <v>Dealer</v>
          </cell>
          <cell r="C234" t="str">
            <v>DealerKarnataka</v>
          </cell>
          <cell r="D234" t="str">
            <v>Dealer209</v>
          </cell>
          <cell r="E234" t="str">
            <v>DealerKarnataka29</v>
          </cell>
          <cell r="F234" t="str">
            <v>Sona Motors-Mysore</v>
          </cell>
          <cell r="G234" t="str">
            <v>Sona Motors-Mysore</v>
          </cell>
          <cell r="H234" t="str">
            <v>South</v>
          </cell>
        </row>
        <row r="235">
          <cell r="A235" t="str">
            <v>Sri Shankar Motors-Hassan</v>
          </cell>
          <cell r="B235" t="str">
            <v>Dealer</v>
          </cell>
          <cell r="C235" t="str">
            <v>DealerKarnataka</v>
          </cell>
          <cell r="D235" t="str">
            <v>Dealer210</v>
          </cell>
          <cell r="E235" t="str">
            <v>DealerKarnataka30</v>
          </cell>
          <cell r="F235" t="str">
            <v>Sri Shankar Motors-Hassan</v>
          </cell>
          <cell r="G235" t="str">
            <v>Sri Shankar Motors-Hassan</v>
          </cell>
          <cell r="H235" t="str">
            <v>South</v>
          </cell>
        </row>
        <row r="236">
          <cell r="A236" t="str">
            <v>The Bharath Automobile Agency-Bangalore</v>
          </cell>
          <cell r="B236" t="str">
            <v>Dealer</v>
          </cell>
          <cell r="C236" t="str">
            <v>DealerKarnataka</v>
          </cell>
          <cell r="D236" t="str">
            <v>Dealer211</v>
          </cell>
          <cell r="E236" t="str">
            <v>DealerKarnataka31</v>
          </cell>
          <cell r="F236" t="str">
            <v>The Bharath Automobile Agency-Bangalore</v>
          </cell>
          <cell r="G236" t="str">
            <v>The Bharath Automobile Agency-Bangalore</v>
          </cell>
          <cell r="H236" t="str">
            <v>South</v>
          </cell>
        </row>
        <row r="237">
          <cell r="A237" t="str">
            <v>The Bharath Automobiles (Agencies)-Bangalore</v>
          </cell>
          <cell r="B237" t="str">
            <v>Dealer</v>
          </cell>
          <cell r="C237" t="str">
            <v>DealerKarnataka</v>
          </cell>
          <cell r="D237" t="str">
            <v>Dealer212</v>
          </cell>
          <cell r="E237" t="str">
            <v>DealerKarnataka32</v>
          </cell>
          <cell r="F237" t="str">
            <v>The Bharath Automobiles (Agencies)-Bangalore</v>
          </cell>
          <cell r="G237" t="str">
            <v>The Bharath Automobiles (Agencies)-Bangalore</v>
          </cell>
          <cell r="H237" t="str">
            <v>South</v>
          </cell>
        </row>
        <row r="238">
          <cell r="A238" t="str">
            <v>Tristar Motors-Bangalore</v>
          </cell>
          <cell r="B238" t="str">
            <v>Dealer</v>
          </cell>
          <cell r="C238" t="str">
            <v>DealerKarnataka</v>
          </cell>
          <cell r="D238" t="str">
            <v>Dealer213</v>
          </cell>
          <cell r="E238" t="str">
            <v>DealerKarnataka33</v>
          </cell>
          <cell r="F238" t="str">
            <v>Tristar Motors-Bangalore</v>
          </cell>
          <cell r="G238" t="str">
            <v>Tristar Motors-Bangalore</v>
          </cell>
          <cell r="H238" t="str">
            <v>South</v>
          </cell>
        </row>
        <row r="239">
          <cell r="A239" t="str">
            <v>Triton Motors-Bangalore</v>
          </cell>
          <cell r="B239" t="str">
            <v>Dealer</v>
          </cell>
          <cell r="C239" t="str">
            <v>DealerKarnataka</v>
          </cell>
          <cell r="D239" t="str">
            <v>Dealer214</v>
          </cell>
          <cell r="E239" t="str">
            <v>DealerKarnataka34</v>
          </cell>
          <cell r="F239" t="str">
            <v>Triton Motors-Bangalore</v>
          </cell>
          <cell r="G239" t="str">
            <v>Triton Motors-Bangalore</v>
          </cell>
          <cell r="H239" t="str">
            <v>South</v>
          </cell>
        </row>
        <row r="240">
          <cell r="A240" t="str">
            <v>Uma Motors &amp; Services-Hospet</v>
          </cell>
          <cell r="B240" t="str">
            <v>Dealer</v>
          </cell>
          <cell r="C240" t="str">
            <v>DealerKarnataka</v>
          </cell>
          <cell r="D240" t="str">
            <v>Dealer215</v>
          </cell>
          <cell r="E240" t="str">
            <v>DealerKarnataka35</v>
          </cell>
          <cell r="F240" t="str">
            <v>Uma Motors &amp; Services-Hospet</v>
          </cell>
          <cell r="G240" t="str">
            <v>Uma Motors &amp; Services-Hospet</v>
          </cell>
          <cell r="H240" t="str">
            <v>South</v>
          </cell>
        </row>
        <row r="241">
          <cell r="A241" t="str">
            <v>Vastrad Automobiles-Gadag</v>
          </cell>
          <cell r="B241" t="str">
            <v>Dealer</v>
          </cell>
          <cell r="C241" t="str">
            <v>DealerKarnataka</v>
          </cell>
          <cell r="D241" t="str">
            <v>Dealer216</v>
          </cell>
          <cell r="E241" t="str">
            <v>DealerKarnataka36</v>
          </cell>
          <cell r="F241" t="str">
            <v>Vastrad Automobiles-Gadag</v>
          </cell>
          <cell r="G241" t="str">
            <v>Vastrad Automobiles-Gadag</v>
          </cell>
          <cell r="H241" t="str">
            <v>South</v>
          </cell>
        </row>
        <row r="242">
          <cell r="A242" t="str">
            <v>Veechi Motors-Udupi</v>
          </cell>
          <cell r="B242" t="str">
            <v>Dealer</v>
          </cell>
          <cell r="C242" t="str">
            <v>DealerKarnataka</v>
          </cell>
          <cell r="D242" t="str">
            <v>Dealer217</v>
          </cell>
          <cell r="E242" t="str">
            <v>DealerKarnataka37</v>
          </cell>
          <cell r="F242" t="str">
            <v>Veechi Motors-Udupi</v>
          </cell>
          <cell r="G242" t="str">
            <v>Veechi Motors-Udupi</v>
          </cell>
          <cell r="H242" t="str">
            <v>South</v>
          </cell>
        </row>
        <row r="243">
          <cell r="A243" t="str">
            <v>Vijalaxmi Auto Engineering-Hubli</v>
          </cell>
          <cell r="B243" t="str">
            <v>Dealer</v>
          </cell>
          <cell r="C243" t="str">
            <v>DealerKarnataka</v>
          </cell>
          <cell r="D243" t="str">
            <v>Dealer218</v>
          </cell>
          <cell r="E243" t="str">
            <v>DealerKarnataka38</v>
          </cell>
          <cell r="F243" t="str">
            <v>Vijalaxmi Auto Engineering-Hubli</v>
          </cell>
          <cell r="G243" t="str">
            <v>Vijalaxmi Auto Engineering-Hubli</v>
          </cell>
          <cell r="H243" t="str">
            <v>South</v>
          </cell>
        </row>
        <row r="244">
          <cell r="A244" t="str">
            <v>Anton Auto-Trivandrum</v>
          </cell>
          <cell r="B244" t="str">
            <v>Dealer</v>
          </cell>
          <cell r="C244" t="str">
            <v>DealerKerala</v>
          </cell>
          <cell r="D244" t="str">
            <v>Dealer219</v>
          </cell>
          <cell r="E244" t="str">
            <v>DealerKerala1</v>
          </cell>
          <cell r="F244" t="str">
            <v>Anton Auto-Trivandrum</v>
          </cell>
          <cell r="G244" t="str">
            <v>Anton Auto-Trivandrum</v>
          </cell>
          <cell r="H244" t="str">
            <v>South</v>
          </cell>
        </row>
        <row r="245">
          <cell r="A245" t="str">
            <v>ARV Auto Land-Alappuzha</v>
          </cell>
          <cell r="B245" t="str">
            <v>Dealer</v>
          </cell>
          <cell r="C245" t="str">
            <v>DealerKerala</v>
          </cell>
          <cell r="D245" t="str">
            <v>Dealer220</v>
          </cell>
          <cell r="E245" t="str">
            <v>DealerKerala2</v>
          </cell>
          <cell r="F245" t="str">
            <v>ARV Auto Land-Alappuzha</v>
          </cell>
          <cell r="G245" t="str">
            <v>ARV Auto Land-Alappuzha</v>
          </cell>
          <cell r="H245" t="str">
            <v>South</v>
          </cell>
        </row>
        <row r="246">
          <cell r="A246" t="str">
            <v>Athickal Automobiles-Thodupuzha</v>
          </cell>
          <cell r="B246" t="str">
            <v>Dealer</v>
          </cell>
          <cell r="C246" t="str">
            <v>DealerKerala</v>
          </cell>
          <cell r="D246" t="str">
            <v>Dealer221</v>
          </cell>
          <cell r="E246" t="str">
            <v>DealerKerala3</v>
          </cell>
          <cell r="F246" t="str">
            <v>Athickal Automobiles-Thodupuzha</v>
          </cell>
          <cell r="G246" t="str">
            <v>Athickal Automobiles-Thodupuzha</v>
          </cell>
          <cell r="H246" t="str">
            <v>South</v>
          </cell>
        </row>
        <row r="247">
          <cell r="A247" t="str">
            <v>Atlas Automobiles-Kottayam</v>
          </cell>
          <cell r="B247" t="str">
            <v>Dealer</v>
          </cell>
          <cell r="C247" t="str">
            <v>DealerKerala</v>
          </cell>
          <cell r="D247" t="str">
            <v>Dealer222</v>
          </cell>
          <cell r="E247" t="str">
            <v>DealerKerala4</v>
          </cell>
          <cell r="F247" t="str">
            <v>Atlas Automobiles-Kottayam</v>
          </cell>
          <cell r="G247" t="str">
            <v>Atlas Automobiles-Kottayam</v>
          </cell>
          <cell r="H247" t="str">
            <v>South</v>
          </cell>
        </row>
        <row r="248">
          <cell r="A248" t="str">
            <v>Central Motors-Aluva</v>
          </cell>
          <cell r="B248" t="str">
            <v>Dealer</v>
          </cell>
          <cell r="C248" t="str">
            <v>DealerKerala</v>
          </cell>
          <cell r="D248" t="str">
            <v>Dealer223</v>
          </cell>
          <cell r="E248" t="str">
            <v>DealerKerala5</v>
          </cell>
          <cell r="F248" t="str">
            <v>Central Motors-Aluva</v>
          </cell>
          <cell r="G248" t="str">
            <v>Central Motors-Aluva</v>
          </cell>
          <cell r="H248" t="str">
            <v>South</v>
          </cell>
        </row>
        <row r="249">
          <cell r="A249" t="str">
            <v>Century Associates-Trichur</v>
          </cell>
          <cell r="B249" t="str">
            <v>Dealer</v>
          </cell>
          <cell r="C249" t="str">
            <v>DealerKerala</v>
          </cell>
          <cell r="D249" t="str">
            <v>Dealer224</v>
          </cell>
          <cell r="E249" t="str">
            <v>DealerKerala6</v>
          </cell>
          <cell r="F249" t="str">
            <v>Century Associates-Trichur</v>
          </cell>
          <cell r="G249" t="str">
            <v>Century Associates-Trichur</v>
          </cell>
          <cell r="H249" t="str">
            <v>South</v>
          </cell>
        </row>
        <row r="250">
          <cell r="A250" t="str">
            <v>Classic Motors-Perinthalmanna</v>
          </cell>
          <cell r="B250" t="str">
            <v>Dealer</v>
          </cell>
          <cell r="C250" t="str">
            <v>DealerKerala</v>
          </cell>
          <cell r="D250" t="str">
            <v>Dealer225</v>
          </cell>
          <cell r="E250" t="str">
            <v>DealerKerala7</v>
          </cell>
          <cell r="F250" t="str">
            <v>Classic Motors-Perinthalmanna</v>
          </cell>
          <cell r="G250" t="str">
            <v>Classic Motors-Perinthalmanna</v>
          </cell>
          <cell r="H250" t="str">
            <v>South</v>
          </cell>
        </row>
        <row r="251">
          <cell r="A251" t="str">
            <v>Cochin Motors-Cochin</v>
          </cell>
          <cell r="B251" t="str">
            <v>Dealer</v>
          </cell>
          <cell r="C251" t="str">
            <v>DealerKerala</v>
          </cell>
          <cell r="D251" t="str">
            <v>Dealer226</v>
          </cell>
          <cell r="E251" t="str">
            <v>DealerKerala8</v>
          </cell>
          <cell r="F251" t="str">
            <v>Cochin Motors-Cochin</v>
          </cell>
          <cell r="G251" t="str">
            <v>Cochin Motors-Cochin</v>
          </cell>
          <cell r="H251" t="str">
            <v>South</v>
          </cell>
        </row>
        <row r="252">
          <cell r="A252" t="str">
            <v>Gem Motors-Calicut</v>
          </cell>
          <cell r="B252" t="str">
            <v>Dealer</v>
          </cell>
          <cell r="C252" t="str">
            <v>DealerKerala</v>
          </cell>
          <cell r="D252" t="str">
            <v>Dealer227</v>
          </cell>
          <cell r="E252" t="str">
            <v>DealerKerala9</v>
          </cell>
          <cell r="F252" t="str">
            <v>Gem Motors-Calicut</v>
          </cell>
          <cell r="G252" t="str">
            <v>Gem Motors-Calicut</v>
          </cell>
          <cell r="H252" t="str">
            <v>South</v>
          </cell>
        </row>
        <row r="253">
          <cell r="A253" t="str">
            <v>Grace Motors-Kannur</v>
          </cell>
          <cell r="B253" t="str">
            <v>Dealer</v>
          </cell>
          <cell r="C253" t="str">
            <v>DealerKerala</v>
          </cell>
          <cell r="D253" t="str">
            <v>Dealer228</v>
          </cell>
          <cell r="E253" t="str">
            <v>DealerKerala10</v>
          </cell>
          <cell r="F253" t="str">
            <v>Grace Motors-Kannur</v>
          </cell>
          <cell r="G253" t="str">
            <v>Grace Motors-Kannur</v>
          </cell>
          <cell r="H253" t="str">
            <v>South</v>
          </cell>
        </row>
        <row r="254">
          <cell r="A254" t="str">
            <v>Kackanatt Motors-Pathanamthitta</v>
          </cell>
          <cell r="B254" t="str">
            <v>Dealer</v>
          </cell>
          <cell r="C254" t="str">
            <v>DealerKerala</v>
          </cell>
          <cell r="D254" t="str">
            <v>Dealer229</v>
          </cell>
          <cell r="E254" t="str">
            <v>DealerKerala11</v>
          </cell>
          <cell r="F254" t="str">
            <v>Kackanatt Motors-Pathanamthitta</v>
          </cell>
          <cell r="G254" t="str">
            <v>Kackanatt Motors-Pathanamthitta</v>
          </cell>
          <cell r="H254" t="str">
            <v>South</v>
          </cell>
        </row>
        <row r="255">
          <cell r="A255" t="str">
            <v>Kakkassery Autos-Tirur</v>
          </cell>
          <cell r="B255" t="str">
            <v>Dealer</v>
          </cell>
          <cell r="C255" t="str">
            <v>DealerKerala</v>
          </cell>
          <cell r="D255" t="str">
            <v>Dealer230</v>
          </cell>
          <cell r="E255" t="str">
            <v>DealerKerala12</v>
          </cell>
          <cell r="F255" t="str">
            <v>Kakkassery Autos-Tirur</v>
          </cell>
          <cell r="G255" t="str">
            <v>Kakkassery Autos-Tirur</v>
          </cell>
          <cell r="H255" t="str">
            <v>South</v>
          </cell>
        </row>
        <row r="256">
          <cell r="A256" t="str">
            <v>Namans Motors-Kasargod</v>
          </cell>
          <cell r="B256" t="str">
            <v>Dealer</v>
          </cell>
          <cell r="C256" t="str">
            <v>DealerKerala</v>
          </cell>
          <cell r="D256" t="str">
            <v>Dealer231</v>
          </cell>
          <cell r="E256" t="str">
            <v>DealerKerala13</v>
          </cell>
          <cell r="F256" t="str">
            <v>Namans Motors-Kasargod</v>
          </cell>
          <cell r="G256" t="str">
            <v>Namans Motors-Kasargod</v>
          </cell>
          <cell r="H256" t="str">
            <v>South</v>
          </cell>
        </row>
        <row r="257">
          <cell r="A257" t="str">
            <v>Omraj Auto Agencies-Kollam</v>
          </cell>
          <cell r="B257" t="str">
            <v>Dealer</v>
          </cell>
          <cell r="C257" t="str">
            <v>DealerKerala</v>
          </cell>
          <cell r="D257" t="str">
            <v>Dealer232</v>
          </cell>
          <cell r="E257" t="str">
            <v>DealerKerala14</v>
          </cell>
          <cell r="F257" t="str">
            <v>Omraj Auto Agencies-Kollam</v>
          </cell>
          <cell r="G257" t="str">
            <v>Omraj Auto Agencies-Kollam</v>
          </cell>
          <cell r="H257" t="str">
            <v>South</v>
          </cell>
        </row>
        <row r="258">
          <cell r="A258" t="str">
            <v>Royal Motors-Palakkad</v>
          </cell>
          <cell r="B258" t="str">
            <v>Dealer</v>
          </cell>
          <cell r="C258" t="str">
            <v>DealerKerala</v>
          </cell>
          <cell r="D258" t="str">
            <v>Dealer233</v>
          </cell>
          <cell r="E258" t="str">
            <v>DealerKerala15</v>
          </cell>
          <cell r="F258" t="str">
            <v>Royal Motors-Palakkad</v>
          </cell>
          <cell r="G258" t="str">
            <v>Royal Motors-Palakkad</v>
          </cell>
          <cell r="H258" t="str">
            <v>South</v>
          </cell>
        </row>
        <row r="259">
          <cell r="A259" t="str">
            <v>Alpha Agencies-Virudhunagar</v>
          </cell>
          <cell r="B259" t="str">
            <v>Dealer</v>
          </cell>
          <cell r="C259" t="str">
            <v>DealerTamil Nadu_Deleted</v>
          </cell>
          <cell r="D259" t="str">
            <v>Dealer234</v>
          </cell>
          <cell r="E259" t="str">
            <v>DealerTamil Nadu_Deleted1</v>
          </cell>
          <cell r="F259" t="str">
            <v>Alpha Agencies-Virudhunagar</v>
          </cell>
          <cell r="G259" t="str">
            <v>Alpha Agencies-Virudhunagar</v>
          </cell>
          <cell r="H259" t="str">
            <v>South</v>
          </cell>
        </row>
        <row r="260">
          <cell r="A260" t="str">
            <v>Andavar &amp; Co Agencies-Namakkal</v>
          </cell>
          <cell r="B260" t="str">
            <v>Dealer</v>
          </cell>
          <cell r="C260" t="str">
            <v>DealerTamil Nadu</v>
          </cell>
          <cell r="D260" t="str">
            <v>Dealer235</v>
          </cell>
          <cell r="E260" t="str">
            <v>DealerTamil Nadu1</v>
          </cell>
          <cell r="F260" t="str">
            <v>Andavar &amp; Co Agencies-Namakkal</v>
          </cell>
          <cell r="G260" t="str">
            <v>Andavar &amp; Co Agencies-Namakkal</v>
          </cell>
          <cell r="H260" t="str">
            <v>South</v>
          </cell>
        </row>
        <row r="261">
          <cell r="A261" t="str">
            <v>Andavar &amp; Co.Mop Division-Velur</v>
          </cell>
          <cell r="B261" t="str">
            <v>Dealer</v>
          </cell>
          <cell r="C261" t="str">
            <v>DealerTamil Nadu</v>
          </cell>
          <cell r="D261" t="str">
            <v>Dealer236</v>
          </cell>
          <cell r="E261" t="str">
            <v>DealerTamil Nadu2</v>
          </cell>
          <cell r="F261" t="str">
            <v>Andavar &amp; Co.Mop Division-Velur</v>
          </cell>
          <cell r="G261" t="str">
            <v>Andavar &amp; Co.Mop Division-Velur</v>
          </cell>
          <cell r="H261" t="str">
            <v>South</v>
          </cell>
        </row>
        <row r="262">
          <cell r="A262" t="str">
            <v>B.B.Automobiles Pvt.Ltd-Chengleput</v>
          </cell>
          <cell r="B262" t="str">
            <v>Dealer</v>
          </cell>
          <cell r="C262" t="str">
            <v>DealerTamil Nadu</v>
          </cell>
          <cell r="D262" t="str">
            <v>Dealer237</v>
          </cell>
          <cell r="E262" t="str">
            <v>DealerTamil Nadu3</v>
          </cell>
          <cell r="F262" t="str">
            <v>B.B.Automobiles Pvt.Ltd-Chengleput</v>
          </cell>
          <cell r="G262" t="str">
            <v>B.B.Automobiles Pvt.Ltd-Chengleput</v>
          </cell>
          <cell r="H262" t="str">
            <v>South</v>
          </cell>
        </row>
        <row r="263">
          <cell r="A263" t="str">
            <v>Bharath Auto Agencies-Tiruvarur</v>
          </cell>
          <cell r="B263" t="str">
            <v>Dealer</v>
          </cell>
          <cell r="C263" t="str">
            <v>DealerTamil Nadu</v>
          </cell>
          <cell r="D263" t="str">
            <v>Dealer238</v>
          </cell>
          <cell r="E263" t="str">
            <v>DealerTamil Nadu4</v>
          </cell>
          <cell r="F263" t="str">
            <v>Bharath Auto Agencies-Tiruvarur</v>
          </cell>
          <cell r="G263" t="str">
            <v>Bharath Auto Agencies-Tiruvarur</v>
          </cell>
          <cell r="H263" t="str">
            <v>South</v>
          </cell>
        </row>
        <row r="264">
          <cell r="A264" t="str">
            <v>Centigo Motors-Pondicherry</v>
          </cell>
          <cell r="B264" t="str">
            <v>Dealer</v>
          </cell>
          <cell r="C264" t="str">
            <v>DealerTamil Nadu</v>
          </cell>
          <cell r="D264" t="str">
            <v>Dealer239</v>
          </cell>
          <cell r="E264" t="str">
            <v>DealerTamil Nadu5</v>
          </cell>
          <cell r="F264" t="str">
            <v>Centigo Motors-Pondicherry</v>
          </cell>
          <cell r="G264" t="str">
            <v>Centigo Motors-Pondicherry</v>
          </cell>
          <cell r="H264" t="str">
            <v>South</v>
          </cell>
        </row>
        <row r="265">
          <cell r="A265" t="str">
            <v>Centigo Scooters Ltd-Chennai</v>
          </cell>
          <cell r="B265" t="str">
            <v>Dealer</v>
          </cell>
          <cell r="C265" t="str">
            <v>DealerTamil Nadu</v>
          </cell>
          <cell r="D265" t="str">
            <v>Dealer240</v>
          </cell>
          <cell r="E265" t="str">
            <v>DealerTamil Nadu6</v>
          </cell>
          <cell r="F265" t="str">
            <v>Centigo Scooters Ltd-Chennai</v>
          </cell>
          <cell r="G265" t="str">
            <v>Centigo Scooters Ltd-Chennai</v>
          </cell>
          <cell r="H265" t="str">
            <v>South</v>
          </cell>
        </row>
        <row r="266">
          <cell r="A266" t="str">
            <v>Chinnasamy Agencies-Krishnagiri</v>
          </cell>
          <cell r="B266" t="str">
            <v>Dealer</v>
          </cell>
          <cell r="C266" t="str">
            <v>DealerTamil Nadu</v>
          </cell>
          <cell r="D266" t="str">
            <v>Dealer241</v>
          </cell>
          <cell r="E266" t="str">
            <v>DealerTamil Nadu7</v>
          </cell>
          <cell r="F266" t="str">
            <v>Chinnasamy Agencies-Krishnagiri</v>
          </cell>
          <cell r="G266" t="str">
            <v>Chinnasamy Agencies-Krishnagiri</v>
          </cell>
          <cell r="H266" t="str">
            <v>South</v>
          </cell>
        </row>
        <row r="267">
          <cell r="A267" t="str">
            <v>D N C Agencies-Dharmapuri</v>
          </cell>
          <cell r="B267" t="str">
            <v>Dealer</v>
          </cell>
          <cell r="C267" t="str">
            <v>DealerTamil Nadu</v>
          </cell>
          <cell r="D267" t="str">
            <v>Dealer242</v>
          </cell>
          <cell r="E267" t="str">
            <v>DealerTamil Nadu8</v>
          </cell>
          <cell r="F267" t="str">
            <v>D N C Agencies-Dharmapuri</v>
          </cell>
          <cell r="G267" t="str">
            <v>D N C Agencies-Dharmapuri</v>
          </cell>
          <cell r="H267" t="str">
            <v>South</v>
          </cell>
        </row>
        <row r="268">
          <cell r="A268" t="str">
            <v>Dasarathy Auto Enterprises-Kumbakonam</v>
          </cell>
          <cell r="B268" t="str">
            <v>Dealer</v>
          </cell>
          <cell r="C268" t="str">
            <v>DealerTamil Nadu</v>
          </cell>
          <cell r="D268" t="str">
            <v>Dealer243</v>
          </cell>
          <cell r="E268" t="str">
            <v>DealerTamil Nadu9</v>
          </cell>
          <cell r="F268" t="str">
            <v>Dasarathy Auto Enterprises-Kumbakonam</v>
          </cell>
          <cell r="G268" t="str">
            <v>Dasarathy Auto Enterprises-Kumbakonam</v>
          </cell>
          <cell r="H268" t="str">
            <v>South</v>
          </cell>
        </row>
        <row r="269">
          <cell r="A269" t="str">
            <v>Derik Auto Agency-Nagercoil</v>
          </cell>
          <cell r="B269" t="str">
            <v>Dealer</v>
          </cell>
          <cell r="C269" t="str">
            <v>DealerTamil Nadu</v>
          </cell>
          <cell r="D269" t="str">
            <v>Dealer244</v>
          </cell>
          <cell r="E269" t="str">
            <v>DealerTamil Nadu10</v>
          </cell>
          <cell r="F269" t="str">
            <v>Derik Auto Agency-Nagercoil</v>
          </cell>
          <cell r="G269" t="str">
            <v>Derik Auto Agency-Nagercoil</v>
          </cell>
          <cell r="H269" t="str">
            <v>South</v>
          </cell>
        </row>
        <row r="270">
          <cell r="A270" t="str">
            <v>Electra Auto Services-Coimbatore</v>
          </cell>
          <cell r="B270" t="str">
            <v>Dealer</v>
          </cell>
          <cell r="C270" t="str">
            <v>DealerTamil Nadu</v>
          </cell>
          <cell r="D270" t="str">
            <v>Dealer245</v>
          </cell>
          <cell r="E270" t="str">
            <v>DealerTamil Nadu11</v>
          </cell>
          <cell r="F270" t="str">
            <v>Electra Auto Services-Coimbatore</v>
          </cell>
          <cell r="G270" t="str">
            <v>Electra Auto Services-Coimbatore</v>
          </cell>
          <cell r="H270" t="str">
            <v>South</v>
          </cell>
        </row>
        <row r="271">
          <cell r="A271" t="str">
            <v>Goodwill Automotive-Chennai</v>
          </cell>
          <cell r="B271" t="str">
            <v>Dealer</v>
          </cell>
          <cell r="C271" t="str">
            <v>DealerTamil Nadu</v>
          </cell>
          <cell r="D271" t="str">
            <v>Dealer246</v>
          </cell>
          <cell r="E271" t="str">
            <v>DealerTamil Nadu12</v>
          </cell>
          <cell r="F271" t="str">
            <v>Goodwill Automotive-Chennai</v>
          </cell>
          <cell r="G271" t="str">
            <v>Goodwill Automotive-Chennai</v>
          </cell>
          <cell r="H271" t="str">
            <v>South</v>
          </cell>
        </row>
        <row r="272">
          <cell r="A272" t="str">
            <v>Harivignesh Motors Pvt.Ltd-Salem</v>
          </cell>
          <cell r="B272" t="str">
            <v>Dealer</v>
          </cell>
          <cell r="C272" t="str">
            <v>DealerTamil Nadu</v>
          </cell>
          <cell r="D272" t="str">
            <v>Dealer247</v>
          </cell>
          <cell r="E272" t="str">
            <v>DealerTamil Nadu13</v>
          </cell>
          <cell r="F272" t="str">
            <v>Harivignesh Motors Pvt.Ltd-Salem</v>
          </cell>
          <cell r="G272" t="str">
            <v>Harivignesh Motors Pvt.Ltd-Salem</v>
          </cell>
          <cell r="H272" t="str">
            <v>South</v>
          </cell>
        </row>
        <row r="273">
          <cell r="A273" t="str">
            <v>Indoshell Auto Agencyy (P) Ltd-Coimbatore</v>
          </cell>
          <cell r="B273" t="str">
            <v>Dealer</v>
          </cell>
          <cell r="C273" t="str">
            <v>DealerTamil Nadu</v>
          </cell>
          <cell r="D273" t="str">
            <v>Dealer248</v>
          </cell>
          <cell r="E273" t="str">
            <v>DealerTamil Nadu14</v>
          </cell>
          <cell r="F273" t="str">
            <v>Indoshell Auto Agencyy (P) Ltd-Coimbatore</v>
          </cell>
          <cell r="G273" t="str">
            <v>Indoshell Auto Agencyy (P) Ltd-Coimbatore</v>
          </cell>
          <cell r="H273" t="str">
            <v>South</v>
          </cell>
        </row>
        <row r="274">
          <cell r="A274" t="str">
            <v>Ishwarya Motors-Rajapalayam</v>
          </cell>
          <cell r="B274" t="str">
            <v>Dealer</v>
          </cell>
          <cell r="C274" t="str">
            <v>DealerTamil Nadu</v>
          </cell>
          <cell r="D274" t="str">
            <v>Dealer249</v>
          </cell>
          <cell r="E274" t="str">
            <v>DealerTamil Nadu15</v>
          </cell>
          <cell r="F274" t="str">
            <v>Ishwarya Motors-Rajapalayam</v>
          </cell>
          <cell r="G274" t="str">
            <v>Ishwarya Motors-Rajapalayam</v>
          </cell>
          <cell r="H274" t="str">
            <v>South</v>
          </cell>
        </row>
        <row r="275">
          <cell r="A275" t="str">
            <v>K K C Agencies-Perambalur</v>
          </cell>
          <cell r="B275" t="str">
            <v>Dealer</v>
          </cell>
          <cell r="C275" t="str">
            <v>DealerTamil Nadu</v>
          </cell>
          <cell r="D275" t="str">
            <v>Dealer250</v>
          </cell>
          <cell r="E275" t="str">
            <v>DealerTamil Nadu16</v>
          </cell>
          <cell r="F275" t="str">
            <v>K K C Agencies-Perambalur</v>
          </cell>
          <cell r="G275" t="str">
            <v>K K C Agencies-Perambalur</v>
          </cell>
          <cell r="H275" t="str">
            <v>South</v>
          </cell>
        </row>
        <row r="276">
          <cell r="A276" t="str">
            <v>K.G.&amp; Sons-Tiruppur</v>
          </cell>
          <cell r="B276" t="str">
            <v>Dealer</v>
          </cell>
          <cell r="C276" t="str">
            <v>DealerTamil Nadu</v>
          </cell>
          <cell r="D276" t="str">
            <v>Dealer251</v>
          </cell>
          <cell r="E276" t="str">
            <v>DealerTamil Nadu17</v>
          </cell>
          <cell r="F276" t="str">
            <v>K.G.&amp; Sons-Tiruppur</v>
          </cell>
          <cell r="G276" t="str">
            <v>K.G.&amp; Sons-Tiruppur</v>
          </cell>
          <cell r="H276" t="str">
            <v>South</v>
          </cell>
        </row>
        <row r="277">
          <cell r="A277" t="str">
            <v>Kohinoor Motors-Chennai</v>
          </cell>
          <cell r="B277" t="str">
            <v>Dealer</v>
          </cell>
          <cell r="C277" t="str">
            <v>DealerTamil Nadu</v>
          </cell>
          <cell r="D277" t="str">
            <v>Dealer252</v>
          </cell>
          <cell r="E277" t="str">
            <v>DealerTamil Nadu18</v>
          </cell>
          <cell r="F277" t="str">
            <v>Kohinoor Motors-Chennai</v>
          </cell>
          <cell r="G277" t="str">
            <v>Kohinoor Motors-Chennai</v>
          </cell>
          <cell r="H277" t="str">
            <v>South</v>
          </cell>
        </row>
        <row r="278">
          <cell r="A278" t="str">
            <v>Lotus Agency-Coimbatore</v>
          </cell>
          <cell r="B278" t="str">
            <v>Dealer</v>
          </cell>
          <cell r="C278" t="str">
            <v>DealerTamil Nadu</v>
          </cell>
          <cell r="D278" t="str">
            <v>Dealer253</v>
          </cell>
          <cell r="E278" t="str">
            <v>DealerTamil Nadu19</v>
          </cell>
          <cell r="F278" t="str">
            <v>Lotus Agency-Coimbatore</v>
          </cell>
          <cell r="G278" t="str">
            <v>Lotus Agency-Coimbatore</v>
          </cell>
          <cell r="H278" t="str">
            <v>South</v>
          </cell>
        </row>
        <row r="279">
          <cell r="A279" t="str">
            <v>Lotus Agency-Erode</v>
          </cell>
          <cell r="B279" t="str">
            <v>Dealer</v>
          </cell>
          <cell r="C279" t="str">
            <v>DealerTamil Nadu</v>
          </cell>
          <cell r="D279" t="str">
            <v>Dealer254</v>
          </cell>
          <cell r="E279" t="str">
            <v>DealerTamil Nadu20</v>
          </cell>
          <cell r="F279" t="str">
            <v>Lotus Agency-Erode</v>
          </cell>
          <cell r="G279" t="str">
            <v>Lotus Agency-Erode</v>
          </cell>
          <cell r="H279" t="str">
            <v>South</v>
          </cell>
        </row>
        <row r="280">
          <cell r="A280" t="str">
            <v>M K V Agencies-Salem</v>
          </cell>
          <cell r="B280" t="str">
            <v>Dealer</v>
          </cell>
          <cell r="C280" t="str">
            <v>DealerTamil Nadu</v>
          </cell>
          <cell r="D280" t="str">
            <v>Dealer255</v>
          </cell>
          <cell r="E280" t="str">
            <v>DealerTamil Nadu21</v>
          </cell>
          <cell r="F280" t="str">
            <v>M K V Agencies-Salem</v>
          </cell>
          <cell r="G280" t="str">
            <v>M K V Agencies-Salem</v>
          </cell>
          <cell r="H280" t="str">
            <v>South</v>
          </cell>
        </row>
        <row r="281">
          <cell r="A281" t="str">
            <v>M R S Auto Centre-Villupuram</v>
          </cell>
          <cell r="B281" t="str">
            <v>Dealer</v>
          </cell>
          <cell r="C281" t="str">
            <v>DealerTamil Nadu</v>
          </cell>
          <cell r="D281" t="str">
            <v>Dealer256</v>
          </cell>
          <cell r="E281" t="str">
            <v>DealerTamil Nadu22</v>
          </cell>
          <cell r="F281" t="str">
            <v>M R S Auto Centre-Villupuram</v>
          </cell>
          <cell r="G281" t="str">
            <v>M R S Auto Centre-Villupuram</v>
          </cell>
          <cell r="H281" t="str">
            <v>South</v>
          </cell>
        </row>
        <row r="282">
          <cell r="A282" t="str">
            <v>Monasakthi Automobiles-Melmaruvathur</v>
          </cell>
          <cell r="B282" t="str">
            <v>Dealer</v>
          </cell>
          <cell r="C282" t="str">
            <v>DealerTamil Nadu</v>
          </cell>
          <cell r="D282" t="str">
            <v>Dealer257</v>
          </cell>
          <cell r="E282" t="str">
            <v>DealerTamil Nadu23</v>
          </cell>
          <cell r="F282" t="str">
            <v>Monasakthi Automobiles-Melmaruvathur</v>
          </cell>
          <cell r="G282" t="str">
            <v>Monasakthi Automobiles-Melmaruvathur</v>
          </cell>
          <cell r="H282" t="str">
            <v>South</v>
          </cell>
        </row>
        <row r="283">
          <cell r="A283" t="str">
            <v>Nellai Motor Vehicle Agency-Tirunelveli</v>
          </cell>
          <cell r="B283" t="str">
            <v>Dealer</v>
          </cell>
          <cell r="C283" t="str">
            <v>DealerTamil Nadu</v>
          </cell>
          <cell r="D283" t="str">
            <v>Dealer258</v>
          </cell>
          <cell r="E283" t="str">
            <v>DealerTamil Nadu24</v>
          </cell>
          <cell r="F283" t="str">
            <v>Nellai Motor Vehicle Agency-Tirunelveli</v>
          </cell>
          <cell r="G283" t="str">
            <v>Nellai Motor Vehicle Agency-Tirunelveli</v>
          </cell>
          <cell r="H283" t="str">
            <v>South</v>
          </cell>
        </row>
        <row r="284">
          <cell r="A284" t="str">
            <v>Nellai Trading Automobile Agency-Tuticorin</v>
          </cell>
          <cell r="B284" t="str">
            <v>Dealer</v>
          </cell>
          <cell r="C284" t="str">
            <v>DealerTamil Nadu</v>
          </cell>
          <cell r="D284" t="str">
            <v>Dealer259</v>
          </cell>
          <cell r="E284" t="str">
            <v>DealerTamil Nadu25</v>
          </cell>
          <cell r="F284" t="str">
            <v>Nellai Trading Automobile Agency-Tuticorin</v>
          </cell>
          <cell r="G284" t="str">
            <v>Nellai Trading Automobile Agency-Tuticorin</v>
          </cell>
          <cell r="H284" t="str">
            <v>South</v>
          </cell>
        </row>
        <row r="285">
          <cell r="A285" t="str">
            <v>Om Enterprises-Chennai</v>
          </cell>
          <cell r="B285" t="str">
            <v>Dealer</v>
          </cell>
          <cell r="C285" t="str">
            <v>DealerTamil Nadu</v>
          </cell>
          <cell r="D285" t="str">
            <v>Dealer260</v>
          </cell>
          <cell r="E285" t="str">
            <v>DealerTamil Nadu26</v>
          </cell>
          <cell r="F285" t="str">
            <v>Om Enterprises-Chennai</v>
          </cell>
          <cell r="G285" t="str">
            <v>Om Enterprises-Chennai</v>
          </cell>
          <cell r="H285" t="str">
            <v>South</v>
          </cell>
        </row>
        <row r="286">
          <cell r="A286" t="str">
            <v>P L.A. Agencies-Trichy</v>
          </cell>
          <cell r="B286" t="str">
            <v>Dealer</v>
          </cell>
          <cell r="C286" t="str">
            <v>DealerTamil Nadu</v>
          </cell>
          <cell r="D286" t="str">
            <v>Dealer261</v>
          </cell>
          <cell r="E286" t="str">
            <v>DealerTamil Nadu27</v>
          </cell>
          <cell r="F286" t="str">
            <v>P L.A. Agencies-Trichy</v>
          </cell>
          <cell r="G286" t="str">
            <v>P L.A. Agencies-Trichy</v>
          </cell>
          <cell r="H286" t="str">
            <v>South</v>
          </cell>
        </row>
        <row r="287">
          <cell r="A287" t="str">
            <v>P L.A.Sales Corporation-Karur</v>
          </cell>
          <cell r="B287" t="str">
            <v>Dealer</v>
          </cell>
          <cell r="C287" t="str">
            <v>DealerTamil Nadu</v>
          </cell>
          <cell r="D287" t="str">
            <v>Dealer262</v>
          </cell>
          <cell r="E287" t="str">
            <v>DealerTamil Nadu28</v>
          </cell>
          <cell r="F287" t="str">
            <v>P L.A.Sales Corporation-Karur</v>
          </cell>
          <cell r="G287" t="str">
            <v>P L.A.Sales Corporation-Karur</v>
          </cell>
          <cell r="H287" t="str">
            <v>South</v>
          </cell>
        </row>
        <row r="288">
          <cell r="A288" t="str">
            <v>Premier Motors-Dindigul</v>
          </cell>
          <cell r="B288" t="str">
            <v>Dealer</v>
          </cell>
          <cell r="C288" t="str">
            <v>DealerTamil Nadu</v>
          </cell>
          <cell r="D288" t="str">
            <v>Dealer263</v>
          </cell>
          <cell r="E288" t="str">
            <v>DealerTamil Nadu29</v>
          </cell>
          <cell r="F288" t="str">
            <v>Premier Motors-Dindigul</v>
          </cell>
          <cell r="G288" t="str">
            <v>Premier Motors-Dindigul</v>
          </cell>
          <cell r="H288" t="str">
            <v>South</v>
          </cell>
        </row>
        <row r="289">
          <cell r="A289" t="str">
            <v>R K S Autos-Dharapuram</v>
          </cell>
          <cell r="B289" t="str">
            <v>Dealer</v>
          </cell>
          <cell r="C289" t="str">
            <v>DealerTamil Nadu</v>
          </cell>
          <cell r="D289" t="str">
            <v>Dealer264</v>
          </cell>
          <cell r="E289" t="str">
            <v>DealerTamil Nadu30</v>
          </cell>
          <cell r="F289" t="str">
            <v>R K S Autos-Dharapuram</v>
          </cell>
          <cell r="G289" t="str">
            <v>R K S Autos-Dharapuram</v>
          </cell>
          <cell r="H289" t="str">
            <v>South</v>
          </cell>
        </row>
        <row r="290">
          <cell r="A290" t="str">
            <v>R.A.Agency-Tiruppur</v>
          </cell>
          <cell r="B290" t="str">
            <v>Dealer</v>
          </cell>
          <cell r="C290" t="str">
            <v>DealerTamil Nadu</v>
          </cell>
          <cell r="D290" t="str">
            <v>Dealer265</v>
          </cell>
          <cell r="E290" t="str">
            <v>DealerTamil Nadu31</v>
          </cell>
          <cell r="F290" t="str">
            <v>R.A.Agency-Tiruppur</v>
          </cell>
          <cell r="G290" t="str">
            <v>R.A.Agency-Tiruppur</v>
          </cell>
          <cell r="H290" t="str">
            <v>South</v>
          </cell>
        </row>
        <row r="291">
          <cell r="A291" t="str">
            <v>Rajvijay Agencies-Cuddalore</v>
          </cell>
          <cell r="B291" t="str">
            <v>Dealer</v>
          </cell>
          <cell r="C291" t="str">
            <v>DealerTamil Nadu</v>
          </cell>
          <cell r="D291" t="str">
            <v>Dealer266</v>
          </cell>
          <cell r="E291" t="str">
            <v>DealerTamil Nadu32</v>
          </cell>
          <cell r="F291" t="str">
            <v>Rajvijay Agencies-Cuddalore</v>
          </cell>
          <cell r="G291" t="str">
            <v>Rajvijay Agencies-Cuddalore</v>
          </cell>
          <cell r="H291" t="str">
            <v>South</v>
          </cell>
        </row>
        <row r="292">
          <cell r="A292" t="str">
            <v>Ramkay Agencies-Chennai</v>
          </cell>
          <cell r="B292" t="str">
            <v>Dealer</v>
          </cell>
          <cell r="C292" t="str">
            <v>DealerTamil Nadu</v>
          </cell>
          <cell r="D292" t="str">
            <v>Dealer267</v>
          </cell>
          <cell r="E292" t="str">
            <v>DealerTamil Nadu33</v>
          </cell>
          <cell r="F292" t="str">
            <v>Ramkay Agencies-Chennai</v>
          </cell>
          <cell r="G292" t="str">
            <v>Ramkay Agencies-Chennai</v>
          </cell>
          <cell r="H292" t="str">
            <v>South</v>
          </cell>
        </row>
        <row r="293">
          <cell r="A293" t="str">
            <v>S.J.Balakrishnan &amp; Co-Coimbatore</v>
          </cell>
          <cell r="B293" t="str">
            <v>Dealer</v>
          </cell>
          <cell r="C293" t="str">
            <v>DealerTamil Nadu</v>
          </cell>
          <cell r="D293" t="str">
            <v>Dealer268</v>
          </cell>
          <cell r="E293" t="str">
            <v>DealerTamil Nadu34</v>
          </cell>
          <cell r="F293" t="str">
            <v>S.J.Balakrishnan &amp; Co-Coimbatore</v>
          </cell>
          <cell r="G293" t="str">
            <v>S.J.Balakrishnan &amp; Co-Coimbatore</v>
          </cell>
          <cell r="H293" t="str">
            <v>South</v>
          </cell>
        </row>
        <row r="294">
          <cell r="A294" t="str">
            <v>Sakthi Auto Agencies-Karaikal</v>
          </cell>
          <cell r="B294" t="str">
            <v>Dealer</v>
          </cell>
          <cell r="C294" t="str">
            <v>DealerTamil Nadu</v>
          </cell>
          <cell r="D294" t="str">
            <v>Dealer269</v>
          </cell>
          <cell r="E294" t="str">
            <v>DealerTamil Nadu35</v>
          </cell>
          <cell r="F294" t="str">
            <v>Sakthi Auto Agencies-Karaikal</v>
          </cell>
          <cell r="G294" t="str">
            <v>Sakthi Auto Agencies-Karaikal</v>
          </cell>
          <cell r="H294" t="str">
            <v>South</v>
          </cell>
        </row>
        <row r="295">
          <cell r="A295" t="str">
            <v>Sarathy Agencies-Pollachi</v>
          </cell>
          <cell r="B295" t="str">
            <v>Dealer</v>
          </cell>
          <cell r="C295" t="str">
            <v>DealerTamil Nadu</v>
          </cell>
          <cell r="D295" t="str">
            <v>Dealer270</v>
          </cell>
          <cell r="E295" t="str">
            <v>DealerTamil Nadu36</v>
          </cell>
          <cell r="F295" t="str">
            <v>Sarathy Agencies-Pollachi</v>
          </cell>
          <cell r="G295" t="str">
            <v>Sarathy Agencies-Pollachi</v>
          </cell>
          <cell r="H295" t="str">
            <v>South</v>
          </cell>
        </row>
        <row r="296">
          <cell r="A296" t="str">
            <v>Sarrada Motors-Pudukkottai</v>
          </cell>
          <cell r="B296" t="str">
            <v>Dealer</v>
          </cell>
          <cell r="C296" t="str">
            <v>DealerTamil Nadu</v>
          </cell>
          <cell r="D296" t="str">
            <v>Dealer271</v>
          </cell>
          <cell r="E296" t="str">
            <v>DealerTamil Nadu37</v>
          </cell>
          <cell r="F296" t="str">
            <v>Sarrada Motors-Pudukkottai</v>
          </cell>
          <cell r="G296" t="str">
            <v>Sarrada Motors-Pudukkottai</v>
          </cell>
          <cell r="H296" t="str">
            <v>South</v>
          </cell>
        </row>
        <row r="297">
          <cell r="A297" t="str">
            <v>Sathya Jyothis Motors Pvt.Ltd-Madurai</v>
          </cell>
          <cell r="B297" t="str">
            <v>Dealer</v>
          </cell>
          <cell r="C297" t="str">
            <v>DealerTamil Nadu</v>
          </cell>
          <cell r="D297" t="str">
            <v>Dealer272</v>
          </cell>
          <cell r="E297" t="str">
            <v>DealerTamil Nadu38</v>
          </cell>
          <cell r="F297" t="str">
            <v>Sathya Jyothis Motors Pvt.Ltd-Madurai</v>
          </cell>
          <cell r="G297" t="str">
            <v>Sathya Jyothis Motors Pvt.Ltd-Madurai</v>
          </cell>
          <cell r="H297" t="str">
            <v>South</v>
          </cell>
        </row>
        <row r="298">
          <cell r="A298" t="str">
            <v>Sathyaa Motors-Chennai</v>
          </cell>
          <cell r="B298" t="str">
            <v>Dealer</v>
          </cell>
          <cell r="C298" t="str">
            <v>DealerTamil Nadu</v>
          </cell>
          <cell r="D298" t="str">
            <v>Dealer273</v>
          </cell>
          <cell r="E298" t="str">
            <v>DealerTamil Nadu39</v>
          </cell>
          <cell r="F298" t="str">
            <v>Sathyaa Motors-Chennai</v>
          </cell>
          <cell r="G298" t="str">
            <v>Sathyaa Motors-Chennai</v>
          </cell>
          <cell r="H298" t="str">
            <v>South</v>
          </cell>
        </row>
        <row r="299">
          <cell r="A299" t="str">
            <v>Shanthi Agencies-Kallakurichi</v>
          </cell>
          <cell r="B299" t="str">
            <v>Dealer</v>
          </cell>
          <cell r="C299" t="str">
            <v>DealerTamil Nadu</v>
          </cell>
          <cell r="D299" t="str">
            <v>Dealer274</v>
          </cell>
          <cell r="E299" t="str">
            <v>DealerTamil Nadu40</v>
          </cell>
          <cell r="F299" t="str">
            <v>Shanthi Agencies-Kallakurichi</v>
          </cell>
          <cell r="G299" t="str">
            <v>Shanthi Agencies-Kallakurichi</v>
          </cell>
          <cell r="H299" t="str">
            <v>South</v>
          </cell>
        </row>
        <row r="300">
          <cell r="A300" t="str">
            <v>Shriraj Agencies-Trichy</v>
          </cell>
          <cell r="B300" t="str">
            <v>Dealer</v>
          </cell>
          <cell r="C300" t="str">
            <v>DealerTamil Nadu</v>
          </cell>
          <cell r="D300" t="str">
            <v>Dealer275</v>
          </cell>
          <cell r="E300" t="str">
            <v>DealerTamil Nadu41</v>
          </cell>
          <cell r="F300" t="str">
            <v>Shriraj Agencies-Trichy</v>
          </cell>
          <cell r="G300" t="str">
            <v>Shriraj Agencies-Trichy</v>
          </cell>
          <cell r="H300" t="str">
            <v>South</v>
          </cell>
        </row>
        <row r="301">
          <cell r="A301" t="str">
            <v>Sree Karpagamoorthy Agencies-Ramanathapuram</v>
          </cell>
          <cell r="B301" t="str">
            <v>Dealer</v>
          </cell>
          <cell r="C301" t="str">
            <v>DealerTamil Nadu</v>
          </cell>
          <cell r="D301" t="str">
            <v>Dealer276</v>
          </cell>
          <cell r="E301" t="str">
            <v>DealerTamil Nadu42</v>
          </cell>
          <cell r="F301" t="str">
            <v>Sree Karpagamoorthy Agencies-Ramanathapuram</v>
          </cell>
          <cell r="G301" t="str">
            <v>Sree Karpagamoorthy Agencies-Ramanathapuram</v>
          </cell>
          <cell r="H301" t="str">
            <v>South</v>
          </cell>
        </row>
        <row r="302">
          <cell r="A302" t="str">
            <v>Sri Ayya Thunai Motors-Tiruvallur</v>
          </cell>
          <cell r="B302" t="str">
            <v>Dealer</v>
          </cell>
          <cell r="C302" t="str">
            <v>DealerTamil Nadu</v>
          </cell>
          <cell r="D302" t="str">
            <v>Dealer277</v>
          </cell>
          <cell r="E302" t="str">
            <v>DealerTamil Nadu43</v>
          </cell>
          <cell r="F302" t="str">
            <v>Sri Ayya Thunai Motors-Tiruvallur</v>
          </cell>
          <cell r="G302" t="str">
            <v>Sri Ayya Thunai Motors-Tiruvallur</v>
          </cell>
          <cell r="H302" t="str">
            <v>South</v>
          </cell>
        </row>
        <row r="303">
          <cell r="A303" t="str">
            <v>Sri Balaji Auto Agencies-Neyveli</v>
          </cell>
          <cell r="B303" t="str">
            <v>Dealer</v>
          </cell>
          <cell r="C303" t="str">
            <v>DealerTamil Nadu</v>
          </cell>
          <cell r="D303" t="str">
            <v>Dealer278</v>
          </cell>
          <cell r="E303" t="str">
            <v>DealerTamil Nadu44</v>
          </cell>
          <cell r="F303" t="str">
            <v>Sri Balaji Auto Agencies-Neyveli</v>
          </cell>
          <cell r="G303" t="str">
            <v>Sri Balaji Auto Agencies-Neyveli</v>
          </cell>
          <cell r="H303" t="str">
            <v>South</v>
          </cell>
        </row>
        <row r="304">
          <cell r="A304" t="str">
            <v>Sri Karpagamoorhty Agencies-Karaikudi</v>
          </cell>
          <cell r="B304" t="str">
            <v>Dealer</v>
          </cell>
          <cell r="C304" t="str">
            <v>DealerTamil Nadu</v>
          </cell>
          <cell r="D304" t="str">
            <v>Dealer279</v>
          </cell>
          <cell r="E304" t="str">
            <v>DealerTamil Nadu45</v>
          </cell>
          <cell r="F304" t="str">
            <v>Sri Karpagamoorhty Agencies-Karaikudi</v>
          </cell>
          <cell r="G304" t="str">
            <v>Sri Karpagamoorhty Agencies-Karaikudi</v>
          </cell>
          <cell r="H304" t="str">
            <v>South</v>
          </cell>
        </row>
        <row r="305">
          <cell r="A305" t="str">
            <v>Sri Mookambika Auto Agencies-Kancheepuram</v>
          </cell>
          <cell r="B305" t="str">
            <v>Dealer</v>
          </cell>
          <cell r="C305" t="str">
            <v>DealerTamil Nadu</v>
          </cell>
          <cell r="D305" t="str">
            <v>Dealer280</v>
          </cell>
          <cell r="E305" t="str">
            <v>DealerTamil Nadu46</v>
          </cell>
          <cell r="F305" t="str">
            <v>Sri Mookambika Auto Agencies-Kancheepuram</v>
          </cell>
          <cell r="G305" t="str">
            <v>Sri Mookambika Auto Agencies-Kancheepuram</v>
          </cell>
          <cell r="H305" t="str">
            <v>South</v>
          </cell>
        </row>
        <row r="306">
          <cell r="A306" t="str">
            <v>Sri Murugesan Motors-Theni</v>
          </cell>
          <cell r="B306" t="str">
            <v>Dealer</v>
          </cell>
          <cell r="C306" t="str">
            <v>DealerTamil Nadu</v>
          </cell>
          <cell r="D306" t="str">
            <v>Dealer281</v>
          </cell>
          <cell r="E306" t="str">
            <v>DealerTamil Nadu47</v>
          </cell>
          <cell r="F306" t="str">
            <v>Sri Murugesan Motors-Theni</v>
          </cell>
          <cell r="G306" t="str">
            <v>Sri Murugesan Motors-Theni</v>
          </cell>
          <cell r="H306" t="str">
            <v>South</v>
          </cell>
        </row>
        <row r="307">
          <cell r="A307" t="str">
            <v>Sri Pachaimman Auto Agencies-Tiruvannamalai</v>
          </cell>
          <cell r="B307" t="str">
            <v>Dealer</v>
          </cell>
          <cell r="C307" t="str">
            <v>DealerTamil Nadu</v>
          </cell>
          <cell r="D307" t="str">
            <v>Dealer282</v>
          </cell>
          <cell r="E307" t="str">
            <v>DealerTamil Nadu48</v>
          </cell>
          <cell r="F307" t="str">
            <v>Sri Pachaimman Auto Agencies-Tiruvannamalai</v>
          </cell>
          <cell r="G307" t="str">
            <v>Sri Pachaimman Auto Agencies-Tiruvannamalai</v>
          </cell>
          <cell r="H307" t="str">
            <v>South</v>
          </cell>
        </row>
        <row r="308">
          <cell r="A308" t="str">
            <v>Sri Pandian Motors-Madurai</v>
          </cell>
          <cell r="B308" t="str">
            <v>Dealer</v>
          </cell>
          <cell r="C308" t="str">
            <v>DealerTamil Nadu</v>
          </cell>
          <cell r="D308" t="str">
            <v>Dealer283</v>
          </cell>
          <cell r="E308" t="str">
            <v>DealerTamil Nadu49</v>
          </cell>
          <cell r="F308" t="str">
            <v>Sri Pandian Motors-Madurai</v>
          </cell>
          <cell r="G308" t="str">
            <v>Sri Pandian Motors-Madurai</v>
          </cell>
          <cell r="H308" t="str">
            <v>South</v>
          </cell>
        </row>
        <row r="309">
          <cell r="A309" t="str">
            <v>Sri Saravana Auto Works-Attur</v>
          </cell>
          <cell r="B309" t="str">
            <v>Dealer</v>
          </cell>
          <cell r="C309" t="str">
            <v>DealerTamil Nadu</v>
          </cell>
          <cell r="D309" t="str">
            <v>Dealer284</v>
          </cell>
          <cell r="E309" t="str">
            <v>DealerTamil Nadu50</v>
          </cell>
          <cell r="F309" t="str">
            <v>Sri Saravana Auto Works-Attur</v>
          </cell>
          <cell r="G309" t="str">
            <v>Sri Saravana Auto Works-Attur</v>
          </cell>
          <cell r="H309" t="str">
            <v>South</v>
          </cell>
        </row>
        <row r="310">
          <cell r="A310" t="str">
            <v>Sri Varsini Agencies-Udumalpet</v>
          </cell>
          <cell r="B310" t="str">
            <v>Dealer</v>
          </cell>
          <cell r="C310" t="str">
            <v>DealerTamil Nadu</v>
          </cell>
          <cell r="D310" t="str">
            <v>Dealer285</v>
          </cell>
          <cell r="E310" t="str">
            <v>DealerTamil Nadu51</v>
          </cell>
          <cell r="F310" t="str">
            <v>Sri Varsini Agencies-Udumalpet</v>
          </cell>
          <cell r="G310" t="str">
            <v>Sri Varsini Agencies-Udumalpet</v>
          </cell>
          <cell r="H310" t="str">
            <v>South</v>
          </cell>
        </row>
        <row r="311">
          <cell r="A311" t="str">
            <v>Standard Automobiles-Gobichettipalayam</v>
          </cell>
          <cell r="B311" t="str">
            <v>Dealer</v>
          </cell>
          <cell r="C311" t="str">
            <v>DealerTamil Nadu</v>
          </cell>
          <cell r="D311" t="str">
            <v>Dealer286</v>
          </cell>
          <cell r="E311" t="str">
            <v>DealerTamil Nadu52</v>
          </cell>
          <cell r="F311" t="str">
            <v>Standard Automobiles-Gobichettipalayam</v>
          </cell>
          <cell r="G311" t="str">
            <v>Standard Automobiles-Gobichettipalayam</v>
          </cell>
          <cell r="H311" t="str">
            <v>South</v>
          </cell>
        </row>
        <row r="312">
          <cell r="A312" t="str">
            <v>Swetha Enterprises Pvt.Ltd-Vellore</v>
          </cell>
          <cell r="B312" t="str">
            <v>Dealer</v>
          </cell>
          <cell r="C312" t="str">
            <v>DealerTamil Nadu</v>
          </cell>
          <cell r="D312" t="str">
            <v>Dealer287</v>
          </cell>
          <cell r="E312" t="str">
            <v>DealerTamil Nadu53</v>
          </cell>
          <cell r="F312" t="str">
            <v>Swetha Enterprises Pvt.Ltd-Vellore</v>
          </cell>
          <cell r="G312" t="str">
            <v>Swetha Enterprises Pvt.Ltd-Vellore</v>
          </cell>
          <cell r="H312" t="str">
            <v>South</v>
          </cell>
        </row>
        <row r="313">
          <cell r="A313" t="str">
            <v>Tamilnadu Motors-Chennai</v>
          </cell>
          <cell r="B313" t="str">
            <v>Dealer</v>
          </cell>
          <cell r="C313" t="str">
            <v>DealerTamil Nadu</v>
          </cell>
          <cell r="D313" t="str">
            <v>Dealer288</v>
          </cell>
          <cell r="E313" t="str">
            <v>DealerTamil Nadu54</v>
          </cell>
          <cell r="F313" t="str">
            <v>Tamilnadu Motors-Chennai</v>
          </cell>
          <cell r="G313" t="str">
            <v>Tamilnadu Motors-Chennai</v>
          </cell>
          <cell r="H313" t="str">
            <v>South</v>
          </cell>
        </row>
        <row r="314">
          <cell r="A314" t="str">
            <v>Tanjore Auto Service-Thanjavur</v>
          </cell>
          <cell r="B314" t="str">
            <v>Dealer</v>
          </cell>
          <cell r="C314" t="str">
            <v>DealerTamil Nadu</v>
          </cell>
          <cell r="D314" t="str">
            <v>Dealer289</v>
          </cell>
          <cell r="E314" t="str">
            <v>DealerTamil Nadu55</v>
          </cell>
          <cell r="F314" t="str">
            <v>Tanjore Auto Service-Thanjavur</v>
          </cell>
          <cell r="G314" t="str">
            <v>Tanjore Auto Service-Thanjavur</v>
          </cell>
          <cell r="H314" t="str">
            <v>South</v>
          </cell>
        </row>
        <row r="315">
          <cell r="A315" t="str">
            <v>Thambikottai Motors-Thanjavur</v>
          </cell>
          <cell r="B315" t="str">
            <v>Dealer</v>
          </cell>
          <cell r="C315" t="str">
            <v>DealerTamil Nadu</v>
          </cell>
          <cell r="D315" t="str">
            <v>Dealer290</v>
          </cell>
          <cell r="E315" t="str">
            <v>DealerTamil Nadu56</v>
          </cell>
          <cell r="F315" t="str">
            <v>Thambikottai Motors-Thanjavur</v>
          </cell>
          <cell r="G315" t="str">
            <v>Thambikottai Motors-Thanjavur</v>
          </cell>
          <cell r="H315" t="str">
            <v>South</v>
          </cell>
        </row>
        <row r="316">
          <cell r="A316" t="str">
            <v>The Bangalore Automobile Agency-Salem</v>
          </cell>
          <cell r="B316" t="str">
            <v>Dealer</v>
          </cell>
          <cell r="C316" t="str">
            <v>DealerTamil Nadu</v>
          </cell>
          <cell r="D316" t="str">
            <v>Dealer291</v>
          </cell>
          <cell r="E316" t="str">
            <v>DealerTamil Nadu57</v>
          </cell>
          <cell r="F316" t="str">
            <v>The Bangalore Automobile Agency-Salem</v>
          </cell>
          <cell r="G316" t="str">
            <v>The Bangalore Automobile Agency-Salem</v>
          </cell>
          <cell r="H316" t="str">
            <v>South</v>
          </cell>
        </row>
        <row r="317">
          <cell r="A317" t="str">
            <v>V S Agency-Hosur</v>
          </cell>
          <cell r="B317" t="str">
            <v>Dealer</v>
          </cell>
          <cell r="C317" t="str">
            <v>DealerTamil Nadu</v>
          </cell>
          <cell r="D317" t="str">
            <v>Dealer292</v>
          </cell>
          <cell r="E317" t="str">
            <v>DealerTamil Nadu58</v>
          </cell>
          <cell r="F317" t="str">
            <v>V S Agency-Hosur</v>
          </cell>
          <cell r="G317" t="str">
            <v>V S Agency-Hosur</v>
          </cell>
          <cell r="H317" t="str">
            <v>South</v>
          </cell>
        </row>
        <row r="318">
          <cell r="A318" t="str">
            <v>Viswam Automobiles Agency-Tiruchengodu</v>
          </cell>
          <cell r="B318" t="str">
            <v>Dealer</v>
          </cell>
          <cell r="C318" t="str">
            <v>DealerTamil Nadu</v>
          </cell>
          <cell r="D318" t="str">
            <v>Dealer293</v>
          </cell>
          <cell r="E318" t="str">
            <v>DealerTamil Nadu59</v>
          </cell>
          <cell r="F318" t="str">
            <v>Viswam Automobiles Agency-Tiruchengodu</v>
          </cell>
          <cell r="G318" t="str">
            <v>Viswam Automobiles Agency-Tiruchengodu</v>
          </cell>
          <cell r="H318" t="str">
            <v>South</v>
          </cell>
        </row>
        <row r="319">
          <cell r="A319" t="str">
            <v>Adishwar Motors Ltd-Ahmedabad</v>
          </cell>
          <cell r="B319" t="str">
            <v>Dealer</v>
          </cell>
          <cell r="C319" t="str">
            <v>DealerGujarat</v>
          </cell>
          <cell r="D319" t="str">
            <v>Dealer294</v>
          </cell>
          <cell r="E319" t="str">
            <v>DealerGujarat1</v>
          </cell>
          <cell r="F319" t="str">
            <v>Adishwar Motors Ltd-Ahmedabad</v>
          </cell>
          <cell r="G319" t="str">
            <v>Adishwar Motors Ltd-Ahmedabad</v>
          </cell>
          <cell r="H319" t="str">
            <v>West</v>
          </cell>
        </row>
        <row r="320">
          <cell r="A320" t="str">
            <v>Auto Point-Surat</v>
          </cell>
          <cell r="B320" t="str">
            <v>Dealer</v>
          </cell>
          <cell r="C320" t="str">
            <v>DealerGujarat</v>
          </cell>
          <cell r="D320" t="str">
            <v>Dealer295</v>
          </cell>
          <cell r="E320" t="str">
            <v>DealerGujarat2</v>
          </cell>
          <cell r="F320" t="str">
            <v>Auto Point-Surat</v>
          </cell>
          <cell r="G320" t="str">
            <v>Auto Point-Surat</v>
          </cell>
          <cell r="H320" t="str">
            <v>West</v>
          </cell>
        </row>
        <row r="321">
          <cell r="A321" t="str">
            <v>Central Sales &amp; Service-Baroda</v>
          </cell>
          <cell r="B321" t="str">
            <v>Dealer</v>
          </cell>
          <cell r="C321" t="str">
            <v>DealerGujarat</v>
          </cell>
          <cell r="D321" t="str">
            <v>Dealer296</v>
          </cell>
          <cell r="E321" t="str">
            <v>DealerGujarat3</v>
          </cell>
          <cell r="F321" t="str">
            <v>Central Sales &amp; Service-Baroda</v>
          </cell>
          <cell r="G321" t="str">
            <v>Central Sales &amp; Service-Baroda</v>
          </cell>
          <cell r="H321" t="str">
            <v>West</v>
          </cell>
        </row>
        <row r="322">
          <cell r="A322" t="str">
            <v>Coronation Motors-Rajkot</v>
          </cell>
          <cell r="B322" t="str">
            <v>Dealer</v>
          </cell>
          <cell r="C322" t="str">
            <v>DealerGujarat</v>
          </cell>
          <cell r="D322" t="str">
            <v>Dealer297</v>
          </cell>
          <cell r="E322" t="str">
            <v>DealerGujarat4</v>
          </cell>
          <cell r="F322" t="str">
            <v>Coronation Motors-Rajkot</v>
          </cell>
          <cell r="G322" t="str">
            <v>Coronation Motors-Rajkot</v>
          </cell>
          <cell r="H322" t="str">
            <v>West</v>
          </cell>
        </row>
        <row r="323">
          <cell r="A323" t="str">
            <v>Down Town Motors-Anand</v>
          </cell>
          <cell r="B323" t="str">
            <v>Dealer</v>
          </cell>
          <cell r="C323" t="str">
            <v>DealerGujarat</v>
          </cell>
          <cell r="D323" t="str">
            <v>Dealer298</v>
          </cell>
          <cell r="E323" t="str">
            <v>DealerGujarat5</v>
          </cell>
          <cell r="F323" t="str">
            <v>Down Town Motors-Anand</v>
          </cell>
          <cell r="G323" t="str">
            <v>Down Town Motors-Anand</v>
          </cell>
          <cell r="H323" t="str">
            <v>West</v>
          </cell>
        </row>
        <row r="324">
          <cell r="A324" t="str">
            <v>East Africa Motors Ltd-Baroda</v>
          </cell>
          <cell r="B324" t="str">
            <v>Dealer</v>
          </cell>
          <cell r="C324" t="str">
            <v>DealerGujarat</v>
          </cell>
          <cell r="D324" t="str">
            <v>Dealer299</v>
          </cell>
          <cell r="E324" t="str">
            <v>DealerGujarat6</v>
          </cell>
          <cell r="F324" t="str">
            <v>East Africa Motors Ltd-Baroda</v>
          </cell>
          <cell r="G324" t="str">
            <v>East Africa Motors Ltd-Baroda</v>
          </cell>
          <cell r="H324" t="str">
            <v>West</v>
          </cell>
        </row>
        <row r="325">
          <cell r="A325" t="str">
            <v>Gurukripa Auto Linkers-Bardoli</v>
          </cell>
          <cell r="B325" t="str">
            <v>Dealer</v>
          </cell>
          <cell r="C325" t="str">
            <v>DealerGujarat</v>
          </cell>
          <cell r="D325" t="str">
            <v>Dealer300</v>
          </cell>
          <cell r="E325" t="str">
            <v>DealerGujarat7</v>
          </cell>
          <cell r="F325" t="str">
            <v>Gurukripa Auto Linkers-Bardoli</v>
          </cell>
          <cell r="G325" t="str">
            <v>Gurukripa Auto Linkers-Bardoli</v>
          </cell>
          <cell r="H325" t="str">
            <v>West</v>
          </cell>
        </row>
        <row r="326">
          <cell r="A326" t="str">
            <v>Kataria Motors Private Limited-Ahmedabad</v>
          </cell>
          <cell r="B326" t="str">
            <v>Dealer</v>
          </cell>
          <cell r="C326" t="str">
            <v>DealerGujarat</v>
          </cell>
          <cell r="D326" t="str">
            <v>Dealer301</v>
          </cell>
          <cell r="E326" t="str">
            <v>DealerGujarat8</v>
          </cell>
          <cell r="F326" t="str">
            <v>Kataria Motors Private Limited-Ahmedabad</v>
          </cell>
          <cell r="G326" t="str">
            <v>Kataria Motors Private Limited-Ahmedabad</v>
          </cell>
          <cell r="H326" t="str">
            <v>West</v>
          </cell>
        </row>
        <row r="327">
          <cell r="A327" t="str">
            <v>Krina Sales-Kamrej</v>
          </cell>
          <cell r="B327" t="str">
            <v>Dealer</v>
          </cell>
          <cell r="C327" t="str">
            <v>DealerGujarat</v>
          </cell>
          <cell r="D327" t="str">
            <v>Dealer302</v>
          </cell>
          <cell r="E327" t="str">
            <v>DealerGujarat9</v>
          </cell>
          <cell r="F327" t="str">
            <v>Krina Sales-Kamrej</v>
          </cell>
          <cell r="G327" t="str">
            <v>Krina Sales-Kamrej</v>
          </cell>
          <cell r="H327" t="str">
            <v>West</v>
          </cell>
        </row>
        <row r="328">
          <cell r="A328" t="str">
            <v>Labh Motors-Mehsana</v>
          </cell>
          <cell r="B328" t="str">
            <v>Dealer</v>
          </cell>
          <cell r="C328" t="str">
            <v>DealerGujarat</v>
          </cell>
          <cell r="D328" t="str">
            <v>Dealer303</v>
          </cell>
          <cell r="E328" t="str">
            <v>DealerGujarat10</v>
          </cell>
          <cell r="F328" t="str">
            <v>Labh Motors-Mehsana</v>
          </cell>
          <cell r="G328" t="str">
            <v>Labh Motors-Mehsana</v>
          </cell>
          <cell r="H328" t="str">
            <v>West</v>
          </cell>
        </row>
        <row r="329">
          <cell r="A329" t="str">
            <v>Meera Associates-Wadhwan City</v>
          </cell>
          <cell r="B329" t="str">
            <v>Dealer</v>
          </cell>
          <cell r="C329" t="str">
            <v>DealerGujarat</v>
          </cell>
          <cell r="D329" t="str">
            <v>Dealer304</v>
          </cell>
          <cell r="E329" t="str">
            <v>DealerGujarat11</v>
          </cell>
          <cell r="F329" t="str">
            <v>Meera Associates-Wadhwan City</v>
          </cell>
          <cell r="G329" t="str">
            <v>Meera Associates-Wadhwan City</v>
          </cell>
          <cell r="H329" t="str">
            <v>West</v>
          </cell>
        </row>
        <row r="330">
          <cell r="A330" t="str">
            <v>Modern Agencies-Gandhidham</v>
          </cell>
          <cell r="B330" t="str">
            <v>Dealer</v>
          </cell>
          <cell r="C330" t="str">
            <v>DealerGujarat</v>
          </cell>
          <cell r="D330" t="str">
            <v>Dealer305</v>
          </cell>
          <cell r="E330" t="str">
            <v>DealerGujarat12</v>
          </cell>
          <cell r="F330" t="str">
            <v>Modern Agencies-Gandhidham</v>
          </cell>
          <cell r="G330" t="str">
            <v>Modern Agencies-Gandhidham</v>
          </cell>
          <cell r="H330" t="str">
            <v>West</v>
          </cell>
        </row>
        <row r="331">
          <cell r="A331" t="str">
            <v>Modern Automobiles-Bhavnagar</v>
          </cell>
          <cell r="B331" t="str">
            <v>Dealer</v>
          </cell>
          <cell r="C331" t="str">
            <v>DealerGujarat</v>
          </cell>
          <cell r="D331" t="str">
            <v>Dealer306</v>
          </cell>
          <cell r="E331" t="str">
            <v>DealerGujarat13</v>
          </cell>
          <cell r="F331" t="str">
            <v>Modern Automobiles-Bhavnagar</v>
          </cell>
          <cell r="G331" t="str">
            <v>Modern Automobiles-Bhavnagar</v>
          </cell>
          <cell r="H331" t="str">
            <v>West</v>
          </cell>
        </row>
        <row r="332">
          <cell r="A332" t="str">
            <v>Oceanic Motors Pvt.Ltd-Ahmedabad</v>
          </cell>
          <cell r="B332" t="str">
            <v>Dealer</v>
          </cell>
          <cell r="C332" t="str">
            <v>DealerGujarat</v>
          </cell>
          <cell r="D332" t="str">
            <v>Dealer307</v>
          </cell>
          <cell r="E332" t="str">
            <v>DealerGujarat14</v>
          </cell>
          <cell r="F332" t="str">
            <v>Oceanic Motors Pvt.Ltd-Ahmedabad</v>
          </cell>
          <cell r="G332" t="str">
            <v>Oceanic Motors Pvt.Ltd-Ahmedabad</v>
          </cell>
          <cell r="H332" t="str">
            <v>West</v>
          </cell>
        </row>
        <row r="333">
          <cell r="A333" t="str">
            <v>Rajdeep Motors-Palanpur</v>
          </cell>
          <cell r="B333" t="str">
            <v>Dealer</v>
          </cell>
          <cell r="C333" t="str">
            <v>DealerGujarat</v>
          </cell>
          <cell r="D333" t="str">
            <v>Dealer308</v>
          </cell>
          <cell r="E333" t="str">
            <v>DealerGujarat15</v>
          </cell>
          <cell r="F333" t="str">
            <v>Rajdeep Motors-Palanpur</v>
          </cell>
          <cell r="G333" t="str">
            <v>Rajdeep Motors-Palanpur</v>
          </cell>
          <cell r="H333" t="str">
            <v>West</v>
          </cell>
        </row>
        <row r="334">
          <cell r="A334" t="str">
            <v>Rajendra Auto Sales-Ankaleshwar</v>
          </cell>
          <cell r="B334" t="str">
            <v>Dealer</v>
          </cell>
          <cell r="C334" t="str">
            <v>DealerGujarat</v>
          </cell>
          <cell r="D334" t="str">
            <v>Dealer309</v>
          </cell>
          <cell r="E334" t="str">
            <v>DealerGujarat16</v>
          </cell>
          <cell r="F334" t="str">
            <v>Rajendra Auto Sales-Ankaleshwar</v>
          </cell>
          <cell r="G334" t="str">
            <v>Rajendra Auto Sales-Ankaleshwar</v>
          </cell>
          <cell r="H334" t="str">
            <v>West</v>
          </cell>
        </row>
        <row r="335">
          <cell r="A335" t="str">
            <v>Ram Auto Centre-Amreli</v>
          </cell>
          <cell r="B335" t="str">
            <v>Dealer</v>
          </cell>
          <cell r="C335" t="str">
            <v>DealerGujarat</v>
          </cell>
          <cell r="D335" t="str">
            <v>Dealer310</v>
          </cell>
          <cell r="E335" t="str">
            <v>DealerGujarat17</v>
          </cell>
          <cell r="F335" t="str">
            <v>Ram Auto Centre-Amreli</v>
          </cell>
          <cell r="G335" t="str">
            <v>Ram Auto Centre-Amreli</v>
          </cell>
          <cell r="H335" t="str">
            <v>West</v>
          </cell>
        </row>
        <row r="336">
          <cell r="A336" t="str">
            <v>Rama Motors-Surat</v>
          </cell>
          <cell r="B336" t="str">
            <v>Dealer</v>
          </cell>
          <cell r="C336" t="str">
            <v>DealerGujarat</v>
          </cell>
          <cell r="D336" t="str">
            <v>Dealer311</v>
          </cell>
          <cell r="E336" t="str">
            <v>DealerGujarat18</v>
          </cell>
          <cell r="F336" t="str">
            <v>Rama Motors-Surat</v>
          </cell>
          <cell r="G336" t="str">
            <v>Rama Motors-Surat</v>
          </cell>
          <cell r="H336" t="str">
            <v>West</v>
          </cell>
        </row>
        <row r="337">
          <cell r="A337" t="str">
            <v>Raviraj Automobiles-Bharuch</v>
          </cell>
          <cell r="B337" t="str">
            <v>Dealer</v>
          </cell>
          <cell r="C337" t="str">
            <v>DealerGujarat</v>
          </cell>
          <cell r="D337" t="str">
            <v>Dealer312</v>
          </cell>
          <cell r="E337" t="str">
            <v>DealerGujarat19</v>
          </cell>
          <cell r="F337" t="str">
            <v>Raviraj Automobiles-Bharuch</v>
          </cell>
          <cell r="G337" t="str">
            <v>Raviraj Automobiles-Bharuch</v>
          </cell>
          <cell r="H337" t="str">
            <v>West</v>
          </cell>
        </row>
        <row r="338">
          <cell r="A338" t="str">
            <v>Ruhi Motors-Vapi</v>
          </cell>
          <cell r="B338" t="str">
            <v>Dealer</v>
          </cell>
          <cell r="C338" t="str">
            <v>DealerGujarat</v>
          </cell>
          <cell r="D338" t="str">
            <v>Dealer313</v>
          </cell>
          <cell r="E338" t="str">
            <v>DealerGujarat20</v>
          </cell>
          <cell r="F338" t="str">
            <v>Ruhi Motors-Vapi</v>
          </cell>
          <cell r="G338" t="str">
            <v>Ruhi Motors-Vapi</v>
          </cell>
          <cell r="H338" t="str">
            <v>West</v>
          </cell>
        </row>
        <row r="339">
          <cell r="A339" t="str">
            <v>Sagar Automobiles-Daman</v>
          </cell>
          <cell r="B339" t="str">
            <v>Dealer</v>
          </cell>
          <cell r="C339" t="str">
            <v>DealerGujarat</v>
          </cell>
          <cell r="D339" t="str">
            <v>Dealer314</v>
          </cell>
          <cell r="E339" t="str">
            <v>DealerGujarat21</v>
          </cell>
          <cell r="F339" t="str">
            <v>Sagar Automobiles-Daman</v>
          </cell>
          <cell r="G339" t="str">
            <v>Sagar Automobiles-Daman</v>
          </cell>
          <cell r="H339" t="str">
            <v>West</v>
          </cell>
        </row>
        <row r="340">
          <cell r="A340" t="str">
            <v>Sahyog Motors-Junagadh</v>
          </cell>
          <cell r="B340" t="str">
            <v>Dealer</v>
          </cell>
          <cell r="C340" t="str">
            <v>DealerGujarat</v>
          </cell>
          <cell r="D340" t="str">
            <v>Dealer315</v>
          </cell>
          <cell r="E340" t="str">
            <v>DealerGujarat22</v>
          </cell>
          <cell r="F340" t="str">
            <v>Sahyog Motors-Junagadh</v>
          </cell>
          <cell r="G340" t="str">
            <v>Sahyog Motors-Junagadh</v>
          </cell>
          <cell r="H340" t="str">
            <v>West</v>
          </cell>
        </row>
        <row r="341">
          <cell r="A341" t="str">
            <v>Shreeji Motors-Jamnagar</v>
          </cell>
          <cell r="B341" t="str">
            <v>Dealer</v>
          </cell>
          <cell r="C341" t="str">
            <v>DealerGujarat</v>
          </cell>
          <cell r="D341" t="str">
            <v>Dealer316</v>
          </cell>
          <cell r="E341" t="str">
            <v>DealerGujarat23</v>
          </cell>
          <cell r="F341" t="str">
            <v>Shreeji Motors-Jamnagar</v>
          </cell>
          <cell r="G341" t="str">
            <v>Shreeji Motors-Jamnagar</v>
          </cell>
          <cell r="H341" t="str">
            <v>West</v>
          </cell>
        </row>
        <row r="342">
          <cell r="A342" t="str">
            <v>Shrenik Motors Pvt.Ltd-Navsari</v>
          </cell>
          <cell r="B342" t="str">
            <v>Dealer</v>
          </cell>
          <cell r="C342" t="str">
            <v>DealerGujarat</v>
          </cell>
          <cell r="D342" t="str">
            <v>Dealer317</v>
          </cell>
          <cell r="E342" t="str">
            <v>DealerGujarat24</v>
          </cell>
          <cell r="F342" t="str">
            <v>Shrenik Motors Pvt.Ltd-Navsari</v>
          </cell>
          <cell r="G342" t="str">
            <v>Shrenik Motors Pvt.Ltd-Navsari</v>
          </cell>
          <cell r="H342" t="str">
            <v>West</v>
          </cell>
        </row>
        <row r="343">
          <cell r="A343" t="str">
            <v>Shrenik Motors Pvt.Ltd-Valsad</v>
          </cell>
          <cell r="B343" t="str">
            <v>Dealer</v>
          </cell>
          <cell r="C343" t="str">
            <v>DealerGujarat</v>
          </cell>
          <cell r="D343" t="str">
            <v>Dealer318</v>
          </cell>
          <cell r="E343" t="str">
            <v>DealerGujarat25</v>
          </cell>
          <cell r="F343" t="str">
            <v>Shrenik Motors Pvt.Ltd-Valsad</v>
          </cell>
          <cell r="G343" t="str">
            <v>Shrenik Motors Pvt.Ltd-Valsad</v>
          </cell>
          <cell r="H343" t="str">
            <v>West</v>
          </cell>
        </row>
        <row r="344">
          <cell r="A344" t="str">
            <v>Shri Ambica Agencies-Nadiad</v>
          </cell>
          <cell r="B344" t="str">
            <v>Dealer</v>
          </cell>
          <cell r="C344" t="str">
            <v>DealerGujarat</v>
          </cell>
          <cell r="D344" t="str">
            <v>Dealer319</v>
          </cell>
          <cell r="E344" t="str">
            <v>DealerGujarat26</v>
          </cell>
          <cell r="F344" t="str">
            <v>Shri Ambica Agencies-Nadiad</v>
          </cell>
          <cell r="G344" t="str">
            <v>Shri Ambica Agencies-Nadiad</v>
          </cell>
          <cell r="H344" t="str">
            <v>West</v>
          </cell>
        </row>
        <row r="345">
          <cell r="A345" t="str">
            <v>Shriraj Auto Centre-Himmatnagar</v>
          </cell>
          <cell r="B345" t="str">
            <v>Dealer</v>
          </cell>
          <cell r="C345" t="str">
            <v>DealerGujarat</v>
          </cell>
          <cell r="D345" t="str">
            <v>Dealer320</v>
          </cell>
          <cell r="E345" t="str">
            <v>DealerGujarat27</v>
          </cell>
          <cell r="F345" t="str">
            <v>Shriraj Auto Centre-Himmatnagar</v>
          </cell>
          <cell r="G345" t="str">
            <v>Shriraj Auto Centre-Himmatnagar</v>
          </cell>
          <cell r="H345" t="str">
            <v>West</v>
          </cell>
        </row>
        <row r="346">
          <cell r="A346" t="str">
            <v>Shriraj Motors-Godhra</v>
          </cell>
          <cell r="B346" t="str">
            <v>Dealer</v>
          </cell>
          <cell r="C346" t="str">
            <v>DealerGujarat</v>
          </cell>
          <cell r="D346" t="str">
            <v>Dealer321</v>
          </cell>
          <cell r="E346" t="str">
            <v>DealerGujarat28</v>
          </cell>
          <cell r="F346" t="str">
            <v>Shriraj Motors-Godhra</v>
          </cell>
          <cell r="G346" t="str">
            <v>Shriraj Motors-Godhra</v>
          </cell>
          <cell r="H346" t="str">
            <v>West</v>
          </cell>
        </row>
        <row r="347">
          <cell r="A347" t="str">
            <v>Super Sales Agency-Rajula City</v>
          </cell>
          <cell r="B347" t="str">
            <v>Dealer</v>
          </cell>
          <cell r="C347" t="str">
            <v>DealerGujarat</v>
          </cell>
          <cell r="D347" t="str">
            <v>Dealer322</v>
          </cell>
          <cell r="E347" t="str">
            <v>DealerGujarat29</v>
          </cell>
          <cell r="F347" t="str">
            <v>Super Sales Agency-Rajula City</v>
          </cell>
          <cell r="G347" t="str">
            <v>Super Sales Agency-Rajula City</v>
          </cell>
          <cell r="H347" t="str">
            <v>West</v>
          </cell>
        </row>
        <row r="348">
          <cell r="A348" t="str">
            <v>Techno Motors Pvt.Ltd-Ahmedabad</v>
          </cell>
          <cell r="B348" t="str">
            <v>Dealer</v>
          </cell>
          <cell r="C348" t="str">
            <v>DealerGujarat</v>
          </cell>
          <cell r="D348" t="str">
            <v>Dealer323</v>
          </cell>
          <cell r="E348" t="str">
            <v>DealerGujarat30</v>
          </cell>
          <cell r="F348" t="str">
            <v>Techno Motors Pvt.Ltd-Ahmedabad</v>
          </cell>
          <cell r="G348" t="str">
            <v>Techno Motors Pvt.Ltd-Ahmedabad</v>
          </cell>
          <cell r="H348" t="str">
            <v>West</v>
          </cell>
        </row>
        <row r="349">
          <cell r="A349" t="str">
            <v>Vaibhav Enterprise-Bhuj-Kutch</v>
          </cell>
          <cell r="B349" t="str">
            <v>Dealer</v>
          </cell>
          <cell r="C349" t="str">
            <v>DealerGujarat</v>
          </cell>
          <cell r="D349" t="str">
            <v>Dealer324</v>
          </cell>
          <cell r="E349" t="str">
            <v>DealerGujarat31</v>
          </cell>
          <cell r="F349" t="str">
            <v>Vaibhav Enterprise-Bhuj-Kutch</v>
          </cell>
          <cell r="G349" t="str">
            <v>Vaibhav Enterprise-Bhuj-Kutch</v>
          </cell>
          <cell r="H349" t="str">
            <v>West</v>
          </cell>
        </row>
        <row r="350">
          <cell r="A350" t="str">
            <v>Vikas Auto Service-Rajkot</v>
          </cell>
          <cell r="B350" t="str">
            <v>Dealer</v>
          </cell>
          <cell r="C350" t="str">
            <v>DealerGujarat</v>
          </cell>
          <cell r="D350" t="str">
            <v>Dealer325</v>
          </cell>
          <cell r="E350" t="str">
            <v>DealerGujarat32</v>
          </cell>
          <cell r="F350" t="str">
            <v>Vikas Auto Service-Rajkot</v>
          </cell>
          <cell r="G350" t="str">
            <v>Vikas Auto Service-Rajkot</v>
          </cell>
          <cell r="H350" t="str">
            <v>West</v>
          </cell>
        </row>
        <row r="351">
          <cell r="A351" t="str">
            <v>Zummerwala Enterprises-Dahod</v>
          </cell>
          <cell r="B351" t="str">
            <v>Dealer</v>
          </cell>
          <cell r="C351" t="str">
            <v>DealerGujarat</v>
          </cell>
          <cell r="D351" t="str">
            <v>Dealer326</v>
          </cell>
          <cell r="E351" t="str">
            <v>DealerGujarat33</v>
          </cell>
          <cell r="F351" t="str">
            <v>Zummerwala Enterprises-Dahod</v>
          </cell>
          <cell r="G351" t="str">
            <v>Zummerwala Enterprises-Dahod</v>
          </cell>
          <cell r="H351" t="str">
            <v>West</v>
          </cell>
        </row>
        <row r="352">
          <cell r="A352" t="str">
            <v>Balaji Automobiles-Bilaspur</v>
          </cell>
          <cell r="B352" t="str">
            <v>Dealer</v>
          </cell>
          <cell r="C352" t="str">
            <v>DealerChattisgarh</v>
          </cell>
          <cell r="D352" t="str">
            <v>Dealer327</v>
          </cell>
          <cell r="E352" t="str">
            <v>DealerChattisgarh1</v>
          </cell>
          <cell r="F352" t="str">
            <v>Balaji Automobiles-Bilaspur</v>
          </cell>
          <cell r="G352" t="str">
            <v>Balaji Automobiles-Bilaspur</v>
          </cell>
          <cell r="H352" t="str">
            <v>West</v>
          </cell>
        </row>
        <row r="353">
          <cell r="A353" t="str">
            <v>Jain Auto &amp; Cycle-Jagdalpur</v>
          </cell>
          <cell r="B353" t="str">
            <v>Dealer</v>
          </cell>
          <cell r="C353" t="str">
            <v>DealerChattisgarh</v>
          </cell>
          <cell r="D353" t="str">
            <v>Dealer328</v>
          </cell>
          <cell r="E353" t="str">
            <v>DealerChattisgarh2</v>
          </cell>
          <cell r="F353" t="str">
            <v>Jain Auto &amp; Cycle-Jagdalpur</v>
          </cell>
          <cell r="G353" t="str">
            <v>Jain Auto &amp; Cycle-Jagdalpur</v>
          </cell>
          <cell r="H353" t="str">
            <v>West</v>
          </cell>
        </row>
        <row r="354">
          <cell r="A354" t="str">
            <v>Jain Automotive-Raigarh</v>
          </cell>
          <cell r="B354" t="str">
            <v>Dealer</v>
          </cell>
          <cell r="C354" t="str">
            <v>DealerChattisgarh</v>
          </cell>
          <cell r="D354" t="str">
            <v>Dealer329</v>
          </cell>
          <cell r="E354" t="str">
            <v>DealerChattisgarh3</v>
          </cell>
          <cell r="F354" t="str">
            <v>Jain Automotive-Raigarh</v>
          </cell>
          <cell r="G354" t="str">
            <v>Jain Automotive-Raigarh</v>
          </cell>
          <cell r="H354" t="str">
            <v>West</v>
          </cell>
        </row>
        <row r="355">
          <cell r="A355" t="str">
            <v>Kailash Motors-Bhilai</v>
          </cell>
          <cell r="B355" t="str">
            <v>Dealer</v>
          </cell>
          <cell r="C355" t="str">
            <v>DealerChattisgarh</v>
          </cell>
          <cell r="D355" t="str">
            <v>Dealer330</v>
          </cell>
          <cell r="E355" t="str">
            <v>DealerChattisgarh4</v>
          </cell>
          <cell r="F355" t="str">
            <v>Kailash Motors-Bhilai</v>
          </cell>
          <cell r="G355" t="str">
            <v>Kailash Motors-Bhilai</v>
          </cell>
          <cell r="H355" t="str">
            <v>West</v>
          </cell>
        </row>
        <row r="356">
          <cell r="A356" t="str">
            <v>Rainbow Automotive Pvt.Ltd-Raipur</v>
          </cell>
          <cell r="B356" t="str">
            <v>Dealer</v>
          </cell>
          <cell r="C356" t="str">
            <v>DealerChattisgarh</v>
          </cell>
          <cell r="D356" t="str">
            <v>Dealer331</v>
          </cell>
          <cell r="E356" t="str">
            <v>DealerChattisgarh5</v>
          </cell>
          <cell r="F356" t="str">
            <v>Rainbow Automotive Pvt.Ltd-Raipur</v>
          </cell>
          <cell r="G356" t="str">
            <v>Rainbow Automotive Pvt.Ltd-Raipur</v>
          </cell>
          <cell r="H356" t="str">
            <v>West</v>
          </cell>
        </row>
        <row r="357">
          <cell r="A357" t="str">
            <v>Sangam Motors-Rajnandgaon</v>
          </cell>
          <cell r="B357" t="str">
            <v>Dealer</v>
          </cell>
          <cell r="C357" t="str">
            <v>DealerChattisgarh</v>
          </cell>
          <cell r="D357" t="str">
            <v>Dealer332</v>
          </cell>
          <cell r="E357" t="str">
            <v>DealerChattisgarh6</v>
          </cell>
          <cell r="F357" t="str">
            <v>Sangam Motors-Rajnandgaon</v>
          </cell>
          <cell r="G357" t="str">
            <v>Sangam Motors-Rajnandgaon</v>
          </cell>
          <cell r="H357" t="str">
            <v>West</v>
          </cell>
        </row>
        <row r="358">
          <cell r="A358" t="str">
            <v>Shri Mahamaya Auto Agency-Ambikapur</v>
          </cell>
          <cell r="B358" t="str">
            <v>Dealer</v>
          </cell>
          <cell r="C358" t="str">
            <v>DealerChattisgarh</v>
          </cell>
          <cell r="D358" t="str">
            <v>Dealer333</v>
          </cell>
          <cell r="E358" t="str">
            <v>DealerChattisgarh7</v>
          </cell>
          <cell r="F358" t="str">
            <v>Shri Mahamaya Auto Agency-Ambikapur</v>
          </cell>
          <cell r="G358" t="str">
            <v>Shri Mahamaya Auto Agency-Ambikapur</v>
          </cell>
          <cell r="H358" t="str">
            <v>West</v>
          </cell>
        </row>
        <row r="359">
          <cell r="A359" t="str">
            <v>Tulsi Agency-Korba</v>
          </cell>
          <cell r="B359" t="str">
            <v>Dealer</v>
          </cell>
          <cell r="C359" t="str">
            <v>DealerChattisgarh</v>
          </cell>
          <cell r="D359" t="str">
            <v>Dealer334</v>
          </cell>
          <cell r="E359" t="str">
            <v>DealerChattisgarh8</v>
          </cell>
          <cell r="F359" t="str">
            <v>Tulsi Agency-Korba</v>
          </cell>
          <cell r="G359" t="str">
            <v>Tulsi Agency-Korba</v>
          </cell>
          <cell r="H359" t="str">
            <v>West</v>
          </cell>
        </row>
        <row r="360">
          <cell r="A360" t="str">
            <v>Abhishek Agencies-Chindwara</v>
          </cell>
          <cell r="B360" t="str">
            <v>Dealer</v>
          </cell>
          <cell r="C360" t="str">
            <v>DealerMadhya Pradesh</v>
          </cell>
          <cell r="D360" t="str">
            <v>Dealer335</v>
          </cell>
          <cell r="E360" t="str">
            <v>DealerMadhya Pradesh1</v>
          </cell>
          <cell r="F360" t="str">
            <v>Abhishek Agencies-Chindwara</v>
          </cell>
          <cell r="G360" t="str">
            <v>Abhishek Agencies-Chindwara</v>
          </cell>
          <cell r="H360" t="str">
            <v>West</v>
          </cell>
        </row>
        <row r="361">
          <cell r="A361" t="str">
            <v>Badkul Motors-Sagar</v>
          </cell>
          <cell r="B361" t="str">
            <v>Dealer</v>
          </cell>
          <cell r="C361" t="str">
            <v>DealerMadhya Pradesh</v>
          </cell>
          <cell r="D361" t="str">
            <v>Dealer336</v>
          </cell>
          <cell r="E361" t="str">
            <v>DealerMadhya Pradesh2</v>
          </cell>
          <cell r="F361" t="str">
            <v>Badkul Motors-Sagar</v>
          </cell>
          <cell r="G361" t="str">
            <v>Badkul Motors-Sagar</v>
          </cell>
          <cell r="H361" t="str">
            <v>West</v>
          </cell>
        </row>
        <row r="362">
          <cell r="A362" t="str">
            <v>Bansal Auto Agency-Rewa</v>
          </cell>
          <cell r="B362" t="str">
            <v>Dealer</v>
          </cell>
          <cell r="C362" t="str">
            <v>DealerMadhya Pradesh</v>
          </cell>
          <cell r="D362" t="str">
            <v>Dealer337</v>
          </cell>
          <cell r="E362" t="str">
            <v>DealerMadhya Pradesh3</v>
          </cell>
          <cell r="F362" t="str">
            <v>Bansal Auto Agency-Rewa</v>
          </cell>
          <cell r="G362" t="str">
            <v>Bansal Auto Agency-Rewa</v>
          </cell>
          <cell r="H362" t="str">
            <v>West</v>
          </cell>
        </row>
        <row r="363">
          <cell r="A363" t="str">
            <v>Bhaiji &amp; Sons-Guna</v>
          </cell>
          <cell r="B363" t="str">
            <v>Dealer</v>
          </cell>
          <cell r="C363" t="str">
            <v>DealerMadhya Pradesh</v>
          </cell>
          <cell r="D363" t="str">
            <v>Dealer338</v>
          </cell>
          <cell r="E363" t="str">
            <v>DealerMadhya Pradesh4</v>
          </cell>
          <cell r="F363" t="str">
            <v>Bhaiji &amp; Sons-Guna</v>
          </cell>
          <cell r="G363" t="str">
            <v>Bhaiji &amp; Sons-Guna</v>
          </cell>
          <cell r="H363" t="str">
            <v>West</v>
          </cell>
        </row>
        <row r="364">
          <cell r="A364" t="str">
            <v>Bhatia Traders-Narsinghpur</v>
          </cell>
          <cell r="B364" t="str">
            <v>Dealer</v>
          </cell>
          <cell r="C364" t="str">
            <v>DealerMadhya Pradesh</v>
          </cell>
          <cell r="D364" t="str">
            <v>Dealer339</v>
          </cell>
          <cell r="E364" t="str">
            <v>DealerMadhya Pradesh5</v>
          </cell>
          <cell r="F364" t="str">
            <v>Bhatia Traders-Narsinghpur</v>
          </cell>
          <cell r="G364" t="str">
            <v>Bhatia Traders-Narsinghpur</v>
          </cell>
          <cell r="H364" t="str">
            <v>West</v>
          </cell>
        </row>
        <row r="365">
          <cell r="A365" t="str">
            <v>C.I.Automotors Pvt.Ltd-Bhopal</v>
          </cell>
          <cell r="B365" t="str">
            <v>Dealer</v>
          </cell>
          <cell r="C365" t="str">
            <v>DealerMadhya Pradesh</v>
          </cell>
          <cell r="D365" t="str">
            <v>Dealer340</v>
          </cell>
          <cell r="E365" t="str">
            <v>DealerMadhya Pradesh6</v>
          </cell>
          <cell r="F365" t="str">
            <v>C.I.Automotors Pvt.Ltd-Bhopal</v>
          </cell>
          <cell r="G365" t="str">
            <v>C.I.Automotors Pvt.Ltd-Bhopal</v>
          </cell>
          <cell r="H365" t="str">
            <v>West</v>
          </cell>
        </row>
        <row r="366">
          <cell r="A366" t="str">
            <v>Dugar Distributors Ltd-Indore</v>
          </cell>
          <cell r="B366" t="str">
            <v>Dealer</v>
          </cell>
          <cell r="C366" t="str">
            <v>DealerMadhya Pradesh</v>
          </cell>
          <cell r="D366" t="str">
            <v>Dealer341</v>
          </cell>
          <cell r="E366" t="str">
            <v>DealerMadhya Pradesh7</v>
          </cell>
          <cell r="F366" t="str">
            <v>Dugar Distributors Ltd-Indore</v>
          </cell>
          <cell r="G366" t="str">
            <v>Dugar Distributors Ltd-Indore</v>
          </cell>
          <cell r="H366" t="str">
            <v>West</v>
          </cell>
        </row>
        <row r="367">
          <cell r="A367" t="str">
            <v>Garima Automobiles Pvt Ltd-Gwalior</v>
          </cell>
          <cell r="B367" t="str">
            <v>Dealer</v>
          </cell>
          <cell r="C367" t="str">
            <v>DealerMadhya Pradesh</v>
          </cell>
          <cell r="D367" t="str">
            <v>Dealer342</v>
          </cell>
          <cell r="E367" t="str">
            <v>DealerMadhya Pradesh8</v>
          </cell>
          <cell r="F367" t="str">
            <v>Garima Automobiles Pvt Ltd-Gwalior</v>
          </cell>
          <cell r="G367" t="str">
            <v>Garima Automobiles Pvt Ltd-Gwalior</v>
          </cell>
          <cell r="H367" t="str">
            <v>West</v>
          </cell>
        </row>
        <row r="368">
          <cell r="A368" t="str">
            <v>Jatashanker Auto Sales-Chattarpur</v>
          </cell>
          <cell r="B368" t="str">
            <v>Dealer</v>
          </cell>
          <cell r="C368" t="str">
            <v>DealerMadhya Pradesh</v>
          </cell>
          <cell r="D368" t="str">
            <v>Dealer343</v>
          </cell>
          <cell r="E368" t="str">
            <v>DealerMadhya Pradesh9</v>
          </cell>
          <cell r="F368" t="str">
            <v>Jatashanker Auto Sales-Chattarpur</v>
          </cell>
          <cell r="G368" t="str">
            <v>Jatashanker Auto Sales-Chattarpur</v>
          </cell>
          <cell r="H368" t="str">
            <v>West</v>
          </cell>
        </row>
        <row r="369">
          <cell r="A369" t="str">
            <v>K.B. Auto Sales-Satna</v>
          </cell>
          <cell r="B369" t="str">
            <v>Dealer</v>
          </cell>
          <cell r="C369" t="str">
            <v>DealerMadhya Pradesh</v>
          </cell>
          <cell r="D369" t="str">
            <v>Dealer344</v>
          </cell>
          <cell r="E369" t="str">
            <v>DealerMadhya Pradesh10</v>
          </cell>
          <cell r="F369" t="str">
            <v>K.B. Auto Sales-Satna</v>
          </cell>
          <cell r="G369" t="str">
            <v>K.B. Auto Sales-Satna</v>
          </cell>
          <cell r="H369" t="str">
            <v>West</v>
          </cell>
        </row>
        <row r="370">
          <cell r="A370" t="str">
            <v>Khurkhuria Automobiles-Tikamgarh</v>
          </cell>
          <cell r="B370" t="str">
            <v>Dealer</v>
          </cell>
          <cell r="C370" t="str">
            <v>DealerMadhya Pradesh</v>
          </cell>
          <cell r="D370" t="str">
            <v>Dealer345</v>
          </cell>
          <cell r="E370" t="str">
            <v>DealerMadhya Pradesh11</v>
          </cell>
          <cell r="F370" t="str">
            <v>Khurkhuria Automobiles-Tikamgarh</v>
          </cell>
          <cell r="G370" t="str">
            <v>Khurkhuria Automobiles-Tikamgarh</v>
          </cell>
          <cell r="H370" t="str">
            <v>West</v>
          </cell>
        </row>
        <row r="371">
          <cell r="A371" t="str">
            <v>Kshipra Automobiles-Ujjain</v>
          </cell>
          <cell r="B371" t="str">
            <v>Dealer</v>
          </cell>
          <cell r="C371" t="str">
            <v>DealerMadhya Pradesh</v>
          </cell>
          <cell r="D371" t="str">
            <v>Dealer346</v>
          </cell>
          <cell r="E371" t="str">
            <v>DealerMadhya Pradesh12</v>
          </cell>
          <cell r="F371" t="str">
            <v>Kshipra Automobiles-Ujjain</v>
          </cell>
          <cell r="G371" t="str">
            <v>Kshipra Automobiles-Ujjain</v>
          </cell>
          <cell r="H371" t="str">
            <v>West</v>
          </cell>
        </row>
        <row r="372">
          <cell r="A372" t="str">
            <v>Milan Auto-Indore</v>
          </cell>
          <cell r="B372" t="str">
            <v>Dealer</v>
          </cell>
          <cell r="C372" t="str">
            <v>DealerMadhya Pradesh</v>
          </cell>
          <cell r="D372" t="str">
            <v>Dealer347</v>
          </cell>
          <cell r="E372" t="str">
            <v>DealerMadhya Pradesh13</v>
          </cell>
          <cell r="F372" t="str">
            <v>Milan Auto-Indore</v>
          </cell>
          <cell r="G372" t="str">
            <v>Milan Auto-Indore</v>
          </cell>
          <cell r="H372" t="str">
            <v>West</v>
          </cell>
        </row>
        <row r="373">
          <cell r="A373" t="str">
            <v>More Agencies-Burhanpur</v>
          </cell>
          <cell r="B373" t="str">
            <v>Dealer</v>
          </cell>
          <cell r="C373" t="str">
            <v>DealerMadhya Pradesh</v>
          </cell>
          <cell r="D373" t="str">
            <v>Dealer348</v>
          </cell>
          <cell r="E373" t="str">
            <v>DealerMadhya Pradesh14</v>
          </cell>
          <cell r="F373" t="str">
            <v>More Agencies-Burhanpur</v>
          </cell>
          <cell r="G373" t="str">
            <v>More Agencies-Burhanpur</v>
          </cell>
          <cell r="H373" t="str">
            <v>West</v>
          </cell>
        </row>
        <row r="374">
          <cell r="A374" t="str">
            <v>National Garage-Jabalpur</v>
          </cell>
          <cell r="B374" t="str">
            <v>Dealer</v>
          </cell>
          <cell r="C374" t="str">
            <v>DealerMadhya Pradesh</v>
          </cell>
          <cell r="D374" t="str">
            <v>Dealer349</v>
          </cell>
          <cell r="E374" t="str">
            <v>DealerMadhya Pradesh15</v>
          </cell>
          <cell r="F374" t="str">
            <v>National Garage-Jabalpur</v>
          </cell>
          <cell r="G374" t="str">
            <v>National Garage-Jabalpur</v>
          </cell>
          <cell r="H374" t="str">
            <v>West</v>
          </cell>
        </row>
        <row r="375">
          <cell r="A375" t="str">
            <v>New Satpura Agencies-Balaghat</v>
          </cell>
          <cell r="B375" t="str">
            <v>Dealer</v>
          </cell>
          <cell r="C375" t="str">
            <v>DealerMadhya Pradesh</v>
          </cell>
          <cell r="D375" t="str">
            <v>Dealer350</v>
          </cell>
          <cell r="E375" t="str">
            <v>DealerMadhya Pradesh16</v>
          </cell>
          <cell r="F375" t="str">
            <v>New Satpura Agencies-Balaghat</v>
          </cell>
          <cell r="G375" t="str">
            <v>New Satpura Agencies-Balaghat</v>
          </cell>
          <cell r="H375" t="str">
            <v>West</v>
          </cell>
        </row>
        <row r="376">
          <cell r="A376" t="str">
            <v>Om Auto &amp; Sons-Bhopal</v>
          </cell>
          <cell r="B376" t="str">
            <v>Dealer</v>
          </cell>
          <cell r="C376" t="str">
            <v>DealerMadhya Pradesh</v>
          </cell>
          <cell r="D376" t="str">
            <v>Dealer351</v>
          </cell>
          <cell r="E376" t="str">
            <v>DealerMadhya Pradesh17</v>
          </cell>
          <cell r="F376" t="str">
            <v>Om Auto &amp; Sons-Bhopal</v>
          </cell>
          <cell r="G376" t="str">
            <v>Om Auto &amp; Sons-Bhopal</v>
          </cell>
          <cell r="H376" t="str">
            <v>West</v>
          </cell>
        </row>
        <row r="377">
          <cell r="A377" t="str">
            <v>Om Shakti Motors-Betul</v>
          </cell>
          <cell r="B377" t="str">
            <v>Dealer</v>
          </cell>
          <cell r="C377" t="str">
            <v>DealerMadhya Pradesh</v>
          </cell>
          <cell r="D377" t="str">
            <v>Dealer352</v>
          </cell>
          <cell r="E377" t="str">
            <v>DealerMadhya Pradesh18</v>
          </cell>
          <cell r="F377" t="str">
            <v>Om Shakti Motors-Betul</v>
          </cell>
          <cell r="G377" t="str">
            <v>Om Shakti Motors-Betul</v>
          </cell>
          <cell r="H377" t="str">
            <v>West</v>
          </cell>
        </row>
        <row r="378">
          <cell r="A378" t="str">
            <v>Prahlad Abhikaran-Khargone</v>
          </cell>
          <cell r="B378" t="str">
            <v>Dealer</v>
          </cell>
          <cell r="C378" t="str">
            <v>DealerMadhya Pradesh</v>
          </cell>
          <cell r="D378" t="str">
            <v>Dealer353</v>
          </cell>
          <cell r="E378" t="str">
            <v>DealerMadhya Pradesh19</v>
          </cell>
          <cell r="F378" t="str">
            <v>Prahlad Abhikaran-Khargone</v>
          </cell>
          <cell r="G378" t="str">
            <v>Prahlad Abhikaran-Khargone</v>
          </cell>
          <cell r="H378" t="str">
            <v>West</v>
          </cell>
        </row>
        <row r="379">
          <cell r="A379" t="str">
            <v>Raghuwanshi Enterprises-Vidisha</v>
          </cell>
          <cell r="B379" t="str">
            <v>Dealer</v>
          </cell>
          <cell r="C379" t="str">
            <v>DealerMadhya Pradesh</v>
          </cell>
          <cell r="D379" t="str">
            <v>Dealer354</v>
          </cell>
          <cell r="E379" t="str">
            <v>DealerMadhya Pradesh20</v>
          </cell>
          <cell r="F379" t="str">
            <v>Raghuwanshi Enterprises-Vidisha</v>
          </cell>
          <cell r="G379" t="str">
            <v>Raghuwanshi Enterprises-Vidisha</v>
          </cell>
          <cell r="H379" t="str">
            <v>West</v>
          </cell>
        </row>
        <row r="380">
          <cell r="A380" t="str">
            <v>Ranka Automobiles-Jhabua</v>
          </cell>
          <cell r="B380" t="str">
            <v>Dealer</v>
          </cell>
          <cell r="C380" t="str">
            <v>DealerMadhya Pradesh</v>
          </cell>
          <cell r="D380" t="str">
            <v>Dealer355</v>
          </cell>
          <cell r="E380" t="str">
            <v>DealerMadhya Pradesh21</v>
          </cell>
          <cell r="F380" t="str">
            <v>Ranka Automobiles-Jhabua</v>
          </cell>
          <cell r="G380" t="str">
            <v>Ranka Automobiles-Jhabua</v>
          </cell>
          <cell r="H380" t="str">
            <v>West</v>
          </cell>
        </row>
        <row r="381">
          <cell r="A381" t="str">
            <v>Sahil Motors-Katni</v>
          </cell>
          <cell r="B381" t="str">
            <v>Dealer</v>
          </cell>
          <cell r="C381" t="str">
            <v>DealerMadhya Pradesh</v>
          </cell>
          <cell r="D381" t="str">
            <v>Dealer356</v>
          </cell>
          <cell r="E381" t="str">
            <v>DealerMadhya Pradesh22</v>
          </cell>
          <cell r="F381" t="str">
            <v>Sahil Motors-Katni</v>
          </cell>
          <cell r="G381" t="str">
            <v>Sahil Motors-Katni</v>
          </cell>
          <cell r="H381" t="str">
            <v>West</v>
          </cell>
        </row>
        <row r="382">
          <cell r="A382" t="str">
            <v>Shree Shakti Automobiels-Neemuch</v>
          </cell>
          <cell r="B382" t="str">
            <v>Dealer</v>
          </cell>
          <cell r="C382" t="str">
            <v>DealerMadhya Pradesh</v>
          </cell>
          <cell r="D382" t="str">
            <v>Dealer357</v>
          </cell>
          <cell r="E382" t="str">
            <v>DealerMadhya Pradesh23</v>
          </cell>
          <cell r="F382" t="str">
            <v>Shree Shakti Automobiels-Neemuch</v>
          </cell>
          <cell r="G382" t="str">
            <v>Shree Shakti Automobiels-Neemuch</v>
          </cell>
          <cell r="H382" t="str">
            <v>West</v>
          </cell>
        </row>
        <row r="383">
          <cell r="A383" t="str">
            <v>Shree Shakti Automobiles-Ratlam</v>
          </cell>
          <cell r="B383" t="str">
            <v>Dealer</v>
          </cell>
          <cell r="C383" t="str">
            <v>DealerMadhya Pradesh</v>
          </cell>
          <cell r="D383" t="str">
            <v>Dealer358</v>
          </cell>
          <cell r="E383" t="str">
            <v>DealerMadhya Pradesh24</v>
          </cell>
          <cell r="F383" t="str">
            <v>Shree Shakti Automobiles-Ratlam</v>
          </cell>
          <cell r="G383" t="str">
            <v>Shree Shakti Automobiles-Ratlam</v>
          </cell>
          <cell r="H383" t="str">
            <v>West</v>
          </cell>
        </row>
        <row r="384">
          <cell r="A384" t="str">
            <v>Sudha Automobiles-Shahdol</v>
          </cell>
          <cell r="B384" t="str">
            <v>Dealer</v>
          </cell>
          <cell r="C384" t="str">
            <v>DealerMadhya Pradesh</v>
          </cell>
          <cell r="D384" t="str">
            <v>Dealer359</v>
          </cell>
          <cell r="E384" t="str">
            <v>DealerMadhya Pradesh25</v>
          </cell>
          <cell r="F384" t="str">
            <v>Sudha Automobiles-Shahdol</v>
          </cell>
          <cell r="G384" t="str">
            <v>Sudha Automobiles-Shahdol</v>
          </cell>
          <cell r="H384" t="str">
            <v>West</v>
          </cell>
        </row>
        <row r="385">
          <cell r="A385" t="str">
            <v>T.R.Motors-Morena</v>
          </cell>
          <cell r="B385" t="str">
            <v>Dealer</v>
          </cell>
          <cell r="C385" t="str">
            <v>DealerMadhya Pradesh</v>
          </cell>
          <cell r="D385" t="str">
            <v>Dealer360</v>
          </cell>
          <cell r="E385" t="str">
            <v>DealerMadhya Pradesh26</v>
          </cell>
          <cell r="F385" t="str">
            <v>T.R.Motors-Morena</v>
          </cell>
          <cell r="G385" t="str">
            <v>T.R.Motors-Morena</v>
          </cell>
          <cell r="H385" t="str">
            <v>West</v>
          </cell>
        </row>
        <row r="386">
          <cell r="A386" t="str">
            <v>Taj Auto Repairing Centre-Itarsi</v>
          </cell>
          <cell r="B386" t="str">
            <v>Dealer</v>
          </cell>
          <cell r="C386" t="str">
            <v>DealerMadhya Pradesh</v>
          </cell>
          <cell r="D386" t="str">
            <v>Dealer361</v>
          </cell>
          <cell r="E386" t="str">
            <v>DealerMadhya Pradesh27</v>
          </cell>
          <cell r="F386" t="str">
            <v>Taj Auto Repairing Centre-Itarsi</v>
          </cell>
          <cell r="G386" t="str">
            <v>Taj Auto Repairing Centre-Itarsi</v>
          </cell>
          <cell r="H386" t="str">
            <v>West</v>
          </cell>
        </row>
        <row r="387">
          <cell r="A387" t="str">
            <v>Velocity Automoibles Pvt.Ltd-Gwalior</v>
          </cell>
          <cell r="B387" t="str">
            <v>Dealer</v>
          </cell>
          <cell r="C387" t="str">
            <v>DealerMadhya Pradesh</v>
          </cell>
          <cell r="D387" t="str">
            <v>Dealer362</v>
          </cell>
          <cell r="E387" t="str">
            <v>DealerMadhya Pradesh28</v>
          </cell>
          <cell r="F387" t="str">
            <v>Velocity Automoibles Pvt.Ltd-Gwalior</v>
          </cell>
          <cell r="G387" t="str">
            <v>Velocity Automoibles Pvt.Ltd-Gwalior</v>
          </cell>
          <cell r="H387" t="str">
            <v>West</v>
          </cell>
        </row>
        <row r="388">
          <cell r="A388" t="str">
            <v>Wonder Bike Auto Sales-Shivpuri</v>
          </cell>
          <cell r="B388" t="str">
            <v>Dealer</v>
          </cell>
          <cell r="C388" t="str">
            <v>DealerMadhya Pradesh</v>
          </cell>
          <cell r="D388" t="str">
            <v>Dealer363</v>
          </cell>
          <cell r="E388" t="str">
            <v>DealerMadhya Pradesh29</v>
          </cell>
          <cell r="F388" t="str">
            <v>Wonder Bike Auto Sales-Shivpuri</v>
          </cell>
          <cell r="G388" t="str">
            <v>Wonder Bike Auto Sales-Shivpuri</v>
          </cell>
          <cell r="H388" t="str">
            <v>West</v>
          </cell>
        </row>
        <row r="389">
          <cell r="A389" t="str">
            <v>A.K.Gandhi-Nagpur</v>
          </cell>
          <cell r="B389" t="str">
            <v>Dealer</v>
          </cell>
          <cell r="C389" t="str">
            <v>DealerMaharashtra</v>
          </cell>
          <cell r="D389" t="str">
            <v>Dealer364</v>
          </cell>
          <cell r="E389" t="str">
            <v>DealerMaharashtra1</v>
          </cell>
          <cell r="F389" t="str">
            <v>A.K.Gandhi-Nagpur</v>
          </cell>
          <cell r="G389" t="str">
            <v>A.K.Gandhi-Nagpur</v>
          </cell>
          <cell r="H389" t="str">
            <v>West</v>
          </cell>
        </row>
        <row r="390">
          <cell r="A390" t="str">
            <v>Ajay Engg &amp; Agricultural Equipment-Jalna</v>
          </cell>
          <cell r="B390" t="str">
            <v>Dealer</v>
          </cell>
          <cell r="C390" t="str">
            <v>DealerMaharashtra</v>
          </cell>
          <cell r="D390" t="str">
            <v>Dealer365</v>
          </cell>
          <cell r="E390" t="str">
            <v>DealerMaharashtra2</v>
          </cell>
          <cell r="F390" t="str">
            <v>Ajay Engg &amp; Agricultural Equipment-Jalna</v>
          </cell>
          <cell r="G390" t="str">
            <v>Ajay Engg &amp; Agricultural Equipment-Jalna</v>
          </cell>
          <cell r="H390" t="str">
            <v>West</v>
          </cell>
        </row>
        <row r="391">
          <cell r="A391" t="str">
            <v>Ajay Farm Mechanisation-Latur</v>
          </cell>
          <cell r="B391" t="str">
            <v>Dealer</v>
          </cell>
          <cell r="C391" t="str">
            <v>DealerMaharashtra</v>
          </cell>
          <cell r="D391" t="str">
            <v>Dealer366</v>
          </cell>
          <cell r="E391" t="str">
            <v>DealerMaharashtra3</v>
          </cell>
          <cell r="F391" t="str">
            <v>Ajay Farm Mechanisation-Latur</v>
          </cell>
          <cell r="G391" t="str">
            <v>Ajay Farm Mechanisation-Latur</v>
          </cell>
          <cell r="H391" t="str">
            <v>West</v>
          </cell>
        </row>
        <row r="392">
          <cell r="A392" t="str">
            <v>Anjikar Automobiles-Chandrapur</v>
          </cell>
          <cell r="B392" t="str">
            <v>Dealer</v>
          </cell>
          <cell r="C392" t="str">
            <v>DealerMaharashtra</v>
          </cell>
          <cell r="D392" t="str">
            <v>Dealer367</v>
          </cell>
          <cell r="E392" t="str">
            <v>DealerMaharashtra4</v>
          </cell>
          <cell r="F392" t="str">
            <v>Anjikar Automobiles-Chandrapur</v>
          </cell>
          <cell r="G392" t="str">
            <v>Anjikar Automobiles-Chandrapur</v>
          </cell>
          <cell r="H392" t="str">
            <v>West</v>
          </cell>
        </row>
        <row r="393">
          <cell r="A393" t="str">
            <v>Arihant Automobiles-Phaltan</v>
          </cell>
          <cell r="B393" t="str">
            <v>Dealer</v>
          </cell>
          <cell r="C393" t="str">
            <v>DealerMaharashtra</v>
          </cell>
          <cell r="D393" t="str">
            <v>Dealer368</v>
          </cell>
          <cell r="E393" t="str">
            <v>DealerMaharashtra5</v>
          </cell>
          <cell r="F393" t="str">
            <v>Arihant Automobiles-Phaltan</v>
          </cell>
          <cell r="G393" t="str">
            <v>Arihant Automobiles-Phaltan</v>
          </cell>
          <cell r="H393" t="str">
            <v>West</v>
          </cell>
        </row>
        <row r="394">
          <cell r="A394" t="str">
            <v>Atharva Auto-Bhandara</v>
          </cell>
          <cell r="B394" t="str">
            <v>Dealer</v>
          </cell>
          <cell r="C394" t="str">
            <v>DealerMaharashtra</v>
          </cell>
          <cell r="D394" t="str">
            <v>Dealer369</v>
          </cell>
          <cell r="E394" t="str">
            <v>DealerMaharashtra6</v>
          </cell>
          <cell r="F394" t="str">
            <v>Atharva Auto-Bhandara</v>
          </cell>
          <cell r="G394" t="str">
            <v>Atharva Auto-Bhandara</v>
          </cell>
          <cell r="H394" t="str">
            <v>West</v>
          </cell>
        </row>
        <row r="395">
          <cell r="A395" t="str">
            <v>Auto Link-Beed</v>
          </cell>
          <cell r="B395" t="str">
            <v>Dealer</v>
          </cell>
          <cell r="C395" t="str">
            <v>DealerMaharashtra</v>
          </cell>
          <cell r="D395" t="str">
            <v>Dealer370</v>
          </cell>
          <cell r="E395" t="str">
            <v>DealerMaharashtra7</v>
          </cell>
          <cell r="F395" t="str">
            <v>Auto Link-Beed</v>
          </cell>
          <cell r="G395" t="str">
            <v>Auto Link-Beed</v>
          </cell>
          <cell r="H395" t="str">
            <v>West</v>
          </cell>
        </row>
        <row r="396">
          <cell r="A396" t="str">
            <v>Bharat Auto Corporation-Dhule</v>
          </cell>
          <cell r="B396" t="str">
            <v>Dealer</v>
          </cell>
          <cell r="C396" t="str">
            <v>DealerMaharashtra</v>
          </cell>
          <cell r="D396" t="str">
            <v>Dealer371</v>
          </cell>
          <cell r="E396" t="str">
            <v>DealerMaharashtra8</v>
          </cell>
          <cell r="F396" t="str">
            <v>Bharat Auto Corporation-Dhule</v>
          </cell>
          <cell r="G396" t="str">
            <v>Bharat Auto Corporation-Dhule</v>
          </cell>
          <cell r="H396" t="str">
            <v>West</v>
          </cell>
        </row>
        <row r="397">
          <cell r="A397" t="str">
            <v>Century Automobiles (Poona)-Pune</v>
          </cell>
          <cell r="B397" t="str">
            <v>Dealer</v>
          </cell>
          <cell r="C397" t="str">
            <v>DealerMaharashtra</v>
          </cell>
          <cell r="D397" t="str">
            <v>Dealer372</v>
          </cell>
          <cell r="E397" t="str">
            <v>DealerMaharashtra9</v>
          </cell>
          <cell r="F397" t="str">
            <v>Century Automobiles (Poona)-Pune</v>
          </cell>
          <cell r="G397" t="str">
            <v>Century Automobiles (Poona)-Pune</v>
          </cell>
          <cell r="H397" t="str">
            <v>West</v>
          </cell>
        </row>
        <row r="398">
          <cell r="A398" t="str">
            <v>Chhatrapati Sales Pvt.Ltd-Pune</v>
          </cell>
          <cell r="B398" t="str">
            <v>Dealer</v>
          </cell>
          <cell r="C398" t="str">
            <v>DealerMaharashtra</v>
          </cell>
          <cell r="D398" t="str">
            <v>Dealer373</v>
          </cell>
          <cell r="E398" t="str">
            <v>DealerMaharashtra10</v>
          </cell>
          <cell r="F398" t="str">
            <v>Chhatrapati Sales Pvt.Ltd-Pune</v>
          </cell>
          <cell r="G398" t="str">
            <v>Chhatrapati Sales Pvt.Ltd-Pune</v>
          </cell>
          <cell r="H398" t="str">
            <v>West</v>
          </cell>
        </row>
        <row r="399">
          <cell r="A399" t="str">
            <v>Daulat Agency-Sirur</v>
          </cell>
          <cell r="B399" t="str">
            <v>Dealer</v>
          </cell>
          <cell r="C399" t="str">
            <v>DealerMaharashtra</v>
          </cell>
          <cell r="D399" t="str">
            <v>Dealer374</v>
          </cell>
          <cell r="E399" t="str">
            <v>DealerMaharashtra11</v>
          </cell>
          <cell r="F399" t="str">
            <v>Daulat Agency-Sirur</v>
          </cell>
          <cell r="G399" t="str">
            <v>Daulat Agency-Sirur</v>
          </cell>
          <cell r="H399" t="str">
            <v>West</v>
          </cell>
        </row>
        <row r="400">
          <cell r="A400" t="str">
            <v>Durga Motors-Amravati</v>
          </cell>
          <cell r="B400" t="str">
            <v>Dealer</v>
          </cell>
          <cell r="C400" t="str">
            <v>DealerMaharashtra</v>
          </cell>
          <cell r="D400" t="str">
            <v>Dealer375</v>
          </cell>
          <cell r="E400" t="str">
            <v>DealerMaharashtra12</v>
          </cell>
          <cell r="F400" t="str">
            <v>Durga Motors-Amravati</v>
          </cell>
          <cell r="G400" t="str">
            <v>Durga Motors-Amravati</v>
          </cell>
          <cell r="H400" t="str">
            <v>West</v>
          </cell>
        </row>
        <row r="401">
          <cell r="A401" t="str">
            <v>Dusane Automobiles-Malegaon</v>
          </cell>
          <cell r="B401" t="str">
            <v>Dealer</v>
          </cell>
          <cell r="C401" t="str">
            <v>DealerMaharashtra</v>
          </cell>
          <cell r="D401" t="str">
            <v>Dealer376</v>
          </cell>
          <cell r="E401" t="str">
            <v>DealerMaharashtra13</v>
          </cell>
          <cell r="F401" t="str">
            <v>Dusane Automobiles-Malegaon</v>
          </cell>
          <cell r="G401" t="str">
            <v>Dusane Automobiles-Malegaon</v>
          </cell>
          <cell r="H401" t="str">
            <v>West</v>
          </cell>
        </row>
        <row r="402">
          <cell r="A402" t="str">
            <v>Excellent Motors-Mumbai</v>
          </cell>
          <cell r="B402" t="str">
            <v>Dealer</v>
          </cell>
          <cell r="C402" t="str">
            <v>DealerMaharashtra</v>
          </cell>
          <cell r="D402" t="str">
            <v>Dealer377</v>
          </cell>
          <cell r="E402" t="str">
            <v>DealerMaharashtra14</v>
          </cell>
          <cell r="F402" t="str">
            <v>Excellent Motors-Mumbai</v>
          </cell>
          <cell r="G402" t="str">
            <v>Excellent Motors-Mumbai</v>
          </cell>
          <cell r="H402" t="str">
            <v>West</v>
          </cell>
        </row>
        <row r="403">
          <cell r="A403" t="str">
            <v>Gandhi Autolines-Pandharpur</v>
          </cell>
          <cell r="B403" t="str">
            <v>Dealer</v>
          </cell>
          <cell r="C403" t="str">
            <v>DealerMaharashtra</v>
          </cell>
          <cell r="D403" t="str">
            <v>Dealer378</v>
          </cell>
          <cell r="E403" t="str">
            <v>DealerMaharashtra15</v>
          </cell>
          <cell r="F403" t="str">
            <v>Gandhi Autolines-Pandharpur</v>
          </cell>
          <cell r="G403" t="str">
            <v>Gandhi Autolines-Pandharpur</v>
          </cell>
          <cell r="H403" t="str">
            <v>West</v>
          </cell>
        </row>
        <row r="404">
          <cell r="A404" t="str">
            <v>Gandhi Automobiles-Solapur</v>
          </cell>
          <cell r="B404" t="str">
            <v>Dealer</v>
          </cell>
          <cell r="C404" t="str">
            <v>DealerMaharashtra</v>
          </cell>
          <cell r="D404" t="str">
            <v>Dealer379</v>
          </cell>
          <cell r="E404" t="str">
            <v>DealerMaharashtra16</v>
          </cell>
          <cell r="F404" t="str">
            <v>Gandhi Automobiles-Solapur</v>
          </cell>
          <cell r="G404" t="str">
            <v>Gandhi Automobiles-Solapur</v>
          </cell>
          <cell r="H404" t="str">
            <v>West</v>
          </cell>
        </row>
        <row r="405">
          <cell r="A405" t="str">
            <v>Hem Agencies-Satara</v>
          </cell>
          <cell r="B405" t="str">
            <v>Dealer</v>
          </cell>
          <cell r="C405" t="str">
            <v>DealerMaharashtra</v>
          </cell>
          <cell r="D405" t="str">
            <v>Dealer380</v>
          </cell>
          <cell r="E405" t="str">
            <v>DealerMaharashtra17</v>
          </cell>
          <cell r="F405" t="str">
            <v>Hem Agencies-Satara</v>
          </cell>
          <cell r="G405" t="str">
            <v>Hem Agencies-Satara</v>
          </cell>
          <cell r="H405" t="str">
            <v>West</v>
          </cell>
        </row>
        <row r="406">
          <cell r="A406" t="str">
            <v>Loyal Motors Pvt.Ltd-Bhiwandi</v>
          </cell>
          <cell r="B406" t="str">
            <v>Dealer</v>
          </cell>
          <cell r="C406" t="str">
            <v>DealerMaharashtra</v>
          </cell>
          <cell r="D406" t="str">
            <v>Dealer381</v>
          </cell>
          <cell r="E406" t="str">
            <v>DealerMaharashtra18</v>
          </cell>
          <cell r="F406" t="str">
            <v>Loyal Motors Pvt.Ltd-Bhiwandi</v>
          </cell>
          <cell r="G406" t="str">
            <v>Loyal Motors Pvt.Ltd-Bhiwandi</v>
          </cell>
          <cell r="H406" t="str">
            <v>West</v>
          </cell>
        </row>
        <row r="407">
          <cell r="A407" t="str">
            <v>Mahesh Auto-Aurangabad</v>
          </cell>
          <cell r="B407" t="str">
            <v>Dealer</v>
          </cell>
          <cell r="C407" t="str">
            <v>DealerMaharashtra</v>
          </cell>
          <cell r="D407" t="str">
            <v>Dealer382</v>
          </cell>
          <cell r="E407" t="str">
            <v>DealerMaharashtra19</v>
          </cell>
          <cell r="F407" t="str">
            <v>Mahesh Auto-Aurangabad</v>
          </cell>
          <cell r="G407" t="str">
            <v>Mahesh Auto-Aurangabad</v>
          </cell>
          <cell r="H407" t="str">
            <v>West</v>
          </cell>
        </row>
        <row r="408">
          <cell r="A408" t="str">
            <v>Mai Bike-Kolhapur</v>
          </cell>
          <cell r="B408" t="str">
            <v>Dealer</v>
          </cell>
          <cell r="C408" t="str">
            <v>DealerMaharashtra</v>
          </cell>
          <cell r="D408" t="str">
            <v>Dealer383</v>
          </cell>
          <cell r="E408" t="str">
            <v>DealerMaharashtra20</v>
          </cell>
          <cell r="F408" t="str">
            <v>Mai Bike-Kolhapur</v>
          </cell>
          <cell r="G408" t="str">
            <v>Mai Bike-Kolhapur</v>
          </cell>
          <cell r="H408" t="str">
            <v>West</v>
          </cell>
        </row>
        <row r="409">
          <cell r="A409" t="str">
            <v>Minakshi Motors-Osmanabad</v>
          </cell>
          <cell r="B409" t="str">
            <v>Dealer</v>
          </cell>
          <cell r="C409" t="str">
            <v>DealerMaharashtra</v>
          </cell>
          <cell r="D409" t="str">
            <v>Dealer384</v>
          </cell>
          <cell r="E409" t="str">
            <v>DealerMaharashtra21</v>
          </cell>
          <cell r="F409" t="str">
            <v>Minakshi Motors-Osmanabad</v>
          </cell>
          <cell r="G409" t="str">
            <v>Minakshi Motors-Osmanabad</v>
          </cell>
          <cell r="H409" t="str">
            <v>West</v>
          </cell>
        </row>
        <row r="410">
          <cell r="A410" t="str">
            <v>Model Agencies-Gondia</v>
          </cell>
          <cell r="B410" t="str">
            <v>Dealer</v>
          </cell>
          <cell r="C410" t="str">
            <v>DealerMaharashtra</v>
          </cell>
          <cell r="D410" t="str">
            <v>Dealer385</v>
          </cell>
          <cell r="E410" t="str">
            <v>DealerMaharashtra22</v>
          </cell>
          <cell r="F410" t="str">
            <v>Model Agencies-Gondia</v>
          </cell>
          <cell r="G410" t="str">
            <v>Model Agencies-Gondia</v>
          </cell>
          <cell r="H410" t="str">
            <v>West</v>
          </cell>
        </row>
        <row r="411">
          <cell r="A411" t="str">
            <v>Oberoi Auto Agencies-Shrirampur</v>
          </cell>
          <cell r="B411" t="str">
            <v>Dealer</v>
          </cell>
          <cell r="C411" t="str">
            <v>DealerMaharashtra</v>
          </cell>
          <cell r="D411" t="str">
            <v>Dealer386</v>
          </cell>
          <cell r="E411" t="str">
            <v>DealerMaharashtra23</v>
          </cell>
          <cell r="F411" t="str">
            <v>Oberoi Auto Agencies-Shrirampur</v>
          </cell>
          <cell r="G411" t="str">
            <v>Oberoi Auto Agencies-Shrirampur</v>
          </cell>
          <cell r="H411" t="str">
            <v>West</v>
          </cell>
        </row>
        <row r="412">
          <cell r="A412" t="str">
            <v>Pankaj Auto-Jalgaon</v>
          </cell>
          <cell r="B412" t="str">
            <v>Dealer</v>
          </cell>
          <cell r="C412" t="str">
            <v>DealerMaharashtra</v>
          </cell>
          <cell r="D412" t="str">
            <v>Dealer387</v>
          </cell>
          <cell r="E412" t="str">
            <v>DealerMaharashtra24</v>
          </cell>
          <cell r="F412" t="str">
            <v>Pankaj Auto-Jalgaon</v>
          </cell>
          <cell r="G412" t="str">
            <v>Pankaj Auto-Jalgaon</v>
          </cell>
          <cell r="H412" t="str">
            <v>West</v>
          </cell>
        </row>
        <row r="413">
          <cell r="A413" t="str">
            <v>Pava Automobiles Pvt.Ltd-Nasik</v>
          </cell>
          <cell r="B413" t="str">
            <v>Dealer</v>
          </cell>
          <cell r="C413" t="str">
            <v>DealerMaharashtra</v>
          </cell>
          <cell r="D413" t="str">
            <v>Dealer388</v>
          </cell>
          <cell r="E413" t="str">
            <v>DealerMaharashtra25</v>
          </cell>
          <cell r="F413" t="str">
            <v>Pava Automobiles Pvt.Ltd-Nasik</v>
          </cell>
          <cell r="G413" t="str">
            <v>Pava Automobiles Pvt.Ltd-Nasik</v>
          </cell>
          <cell r="H413" t="str">
            <v>West</v>
          </cell>
        </row>
        <row r="414">
          <cell r="A414" t="str">
            <v>Prakash Enterprises-Akola</v>
          </cell>
          <cell r="B414" t="str">
            <v>Dealer</v>
          </cell>
          <cell r="C414" t="str">
            <v>DealerMaharashtra</v>
          </cell>
          <cell r="D414" t="str">
            <v>Dealer389</v>
          </cell>
          <cell r="E414" t="str">
            <v>DealerMaharashtra26</v>
          </cell>
          <cell r="F414" t="str">
            <v>Prakash Enterprises-Akola</v>
          </cell>
          <cell r="G414" t="str">
            <v>Prakash Enterprises-Akola</v>
          </cell>
          <cell r="H414" t="str">
            <v>West</v>
          </cell>
        </row>
        <row r="415">
          <cell r="A415" t="str">
            <v>Raigad Auto Sales &amp; Services-Panvel</v>
          </cell>
          <cell r="B415" t="str">
            <v>Dealer</v>
          </cell>
          <cell r="C415" t="str">
            <v>DealerMaharashtra</v>
          </cell>
          <cell r="D415" t="str">
            <v>Dealer390</v>
          </cell>
          <cell r="E415" t="str">
            <v>DealerMaharashtra27</v>
          </cell>
          <cell r="F415" t="str">
            <v>Raigad Auto Sales &amp; Services-Panvel</v>
          </cell>
          <cell r="G415" t="str">
            <v>Raigad Auto Sales &amp; Services-Panvel</v>
          </cell>
          <cell r="H415" t="str">
            <v>West</v>
          </cell>
        </row>
        <row r="416">
          <cell r="A416" t="str">
            <v>Rainbow Associates-Pune</v>
          </cell>
          <cell r="B416" t="str">
            <v>Dealer</v>
          </cell>
          <cell r="C416" t="str">
            <v>DealerMaharashtra</v>
          </cell>
          <cell r="D416" t="str">
            <v>Dealer391</v>
          </cell>
          <cell r="E416" t="str">
            <v>DealerMaharashtra28</v>
          </cell>
          <cell r="F416" t="str">
            <v>Rainbow Associates-Pune</v>
          </cell>
          <cell r="G416" t="str">
            <v>Rainbow Associates-Pune</v>
          </cell>
          <cell r="H416" t="str">
            <v>West</v>
          </cell>
        </row>
        <row r="417">
          <cell r="A417" t="str">
            <v>Rajkamal Automobiles-Parbhani</v>
          </cell>
          <cell r="B417" t="str">
            <v>Dealer</v>
          </cell>
          <cell r="C417" t="str">
            <v>DealerMaharashtra</v>
          </cell>
          <cell r="D417" t="str">
            <v>Dealer392</v>
          </cell>
          <cell r="E417" t="str">
            <v>DealerMaharashtra29</v>
          </cell>
          <cell r="F417" t="str">
            <v>Rajkamal Automobiles-Parbhani</v>
          </cell>
          <cell r="G417" t="str">
            <v>Rajkamal Automobiles-Parbhani</v>
          </cell>
          <cell r="H417" t="str">
            <v>West</v>
          </cell>
        </row>
        <row r="418">
          <cell r="A418" t="str">
            <v>Sajawat Motors-Vasai</v>
          </cell>
          <cell r="B418" t="str">
            <v>Dealer</v>
          </cell>
          <cell r="C418" t="str">
            <v>DealerMaharashtra</v>
          </cell>
          <cell r="D418" t="str">
            <v>Dealer393</v>
          </cell>
          <cell r="E418" t="str">
            <v>DealerMaharashtra30</v>
          </cell>
          <cell r="F418" t="str">
            <v>Sajawat Motors-Vasai</v>
          </cell>
          <cell r="G418" t="str">
            <v>Sajawat Motors-Vasai</v>
          </cell>
          <cell r="H418" t="str">
            <v>West</v>
          </cell>
        </row>
        <row r="419">
          <cell r="A419" t="str">
            <v>Samant Diesels-Kudal</v>
          </cell>
          <cell r="B419" t="str">
            <v>Dealer</v>
          </cell>
          <cell r="C419" t="str">
            <v>DealerMaharashtra</v>
          </cell>
          <cell r="D419" t="str">
            <v>Dealer394</v>
          </cell>
          <cell r="E419" t="str">
            <v>DealerMaharashtra31</v>
          </cell>
          <cell r="F419" t="str">
            <v>Samant Diesels-Kudal</v>
          </cell>
          <cell r="G419" t="str">
            <v>Samant Diesels-Kudal</v>
          </cell>
          <cell r="H419" t="str">
            <v>West</v>
          </cell>
        </row>
        <row r="420">
          <cell r="A420" t="str">
            <v>Satya Automotives Pvt.Ltd-Nanded</v>
          </cell>
          <cell r="B420" t="str">
            <v>Dealer</v>
          </cell>
          <cell r="C420" t="str">
            <v>DealerMaharashtra</v>
          </cell>
          <cell r="D420" t="str">
            <v>Dealer395</v>
          </cell>
          <cell r="E420" t="str">
            <v>DealerMaharashtra32</v>
          </cell>
          <cell r="F420" t="str">
            <v>Satya Automotives Pvt.Ltd-Nanded</v>
          </cell>
          <cell r="G420" t="str">
            <v>Satya Automotives Pvt.Ltd-Nanded</v>
          </cell>
          <cell r="H420" t="str">
            <v>West</v>
          </cell>
        </row>
        <row r="421">
          <cell r="A421" t="str">
            <v>Shinde Agencies-Karad</v>
          </cell>
          <cell r="B421" t="str">
            <v>Dealer</v>
          </cell>
          <cell r="C421" t="str">
            <v>DealerMaharashtra</v>
          </cell>
          <cell r="D421" t="str">
            <v>Dealer396</v>
          </cell>
          <cell r="E421" t="str">
            <v>DealerMaharashtra33</v>
          </cell>
          <cell r="F421" t="str">
            <v>Shinde Agencies-Karad</v>
          </cell>
          <cell r="G421" t="str">
            <v>Shinde Agencies-Karad</v>
          </cell>
          <cell r="H421" t="str">
            <v>West</v>
          </cell>
        </row>
        <row r="422">
          <cell r="A422" t="str">
            <v>Shiv Service (P) Ltd-Pune</v>
          </cell>
          <cell r="B422" t="str">
            <v>Dealer</v>
          </cell>
          <cell r="C422" t="str">
            <v>DealerMaharashtra</v>
          </cell>
          <cell r="D422" t="str">
            <v>Dealer397</v>
          </cell>
          <cell r="E422" t="str">
            <v>DealerMaharashtra34</v>
          </cell>
          <cell r="F422" t="str">
            <v>Shiv Service (P) Ltd-Pune</v>
          </cell>
          <cell r="G422" t="str">
            <v>Shiv Service (P) Ltd-Pune</v>
          </cell>
          <cell r="H422" t="str">
            <v>West</v>
          </cell>
        </row>
        <row r="423">
          <cell r="A423" t="str">
            <v>Shivam Sales Corporation-Ahmednagar</v>
          </cell>
          <cell r="B423" t="str">
            <v>Dealer</v>
          </cell>
          <cell r="C423" t="str">
            <v>DealerMaharashtra</v>
          </cell>
          <cell r="D423" t="str">
            <v>Dealer398</v>
          </cell>
          <cell r="E423" t="str">
            <v>DealerMaharashtra35</v>
          </cell>
          <cell r="F423" t="str">
            <v>Shivam Sales Corporation-Ahmednagar</v>
          </cell>
          <cell r="G423" t="str">
            <v>Shivam Sales Corporation-Ahmednagar</v>
          </cell>
          <cell r="H423" t="str">
            <v>West</v>
          </cell>
        </row>
        <row r="424">
          <cell r="A424" t="str">
            <v>Shorff Autolines-Baramati</v>
          </cell>
          <cell r="B424" t="str">
            <v>Dealer</v>
          </cell>
          <cell r="C424" t="str">
            <v>DealerMaharashtra</v>
          </cell>
          <cell r="D424" t="str">
            <v>Dealer399</v>
          </cell>
          <cell r="E424" t="str">
            <v>DealerMaharashtra36</v>
          </cell>
          <cell r="F424" t="str">
            <v>Shorff Autolines-Baramati</v>
          </cell>
          <cell r="G424" t="str">
            <v>Shorff Autolines-Baramati</v>
          </cell>
          <cell r="H424" t="str">
            <v>West</v>
          </cell>
        </row>
        <row r="425">
          <cell r="A425" t="str">
            <v>Vinay Automobiles-Yavatmal</v>
          </cell>
          <cell r="B425" t="str">
            <v>Dealer</v>
          </cell>
          <cell r="C425" t="str">
            <v>DealerMaharashtra</v>
          </cell>
          <cell r="D425" t="str">
            <v>Dealer400</v>
          </cell>
          <cell r="E425" t="str">
            <v>DealerMaharashtra37</v>
          </cell>
          <cell r="F425" t="str">
            <v>Vinay Automobiles-Yavatmal</v>
          </cell>
          <cell r="G425" t="str">
            <v>Vinay Automobiles-Yavatmal</v>
          </cell>
          <cell r="H425" t="str">
            <v>West</v>
          </cell>
        </row>
        <row r="426">
          <cell r="A426" t="str">
            <v>Yash Automobiles-Pune</v>
          </cell>
          <cell r="B426" t="str">
            <v>Dealer</v>
          </cell>
          <cell r="C426" t="str">
            <v>DealerMaharashtra</v>
          </cell>
          <cell r="D426" t="str">
            <v>Dealer401</v>
          </cell>
          <cell r="E426" t="str">
            <v>DealerMaharashtra38</v>
          </cell>
          <cell r="F426" t="str">
            <v>Yash Automobiles-Pune</v>
          </cell>
          <cell r="G426" t="str">
            <v>Yash Automobiles-Pune</v>
          </cell>
          <cell r="H426" t="str">
            <v>West</v>
          </cell>
        </row>
        <row r="427">
          <cell r="A427" t="str">
            <v>Ajmer Auto Agencies-Ajmer</v>
          </cell>
          <cell r="B427" t="str">
            <v>Dealer</v>
          </cell>
          <cell r="C427" t="str">
            <v>DealerRajasthan</v>
          </cell>
          <cell r="D427" t="str">
            <v>Dealer402</v>
          </cell>
          <cell r="E427" t="str">
            <v>DealerRajasthan1</v>
          </cell>
          <cell r="F427" t="str">
            <v>Ajmer Auto Agencies-Ajmer</v>
          </cell>
          <cell r="G427" t="str">
            <v>Ajmer Auto Agencies-Ajmer</v>
          </cell>
          <cell r="H427" t="str">
            <v>West</v>
          </cell>
        </row>
        <row r="428">
          <cell r="A428" t="str">
            <v>Amar Auto Agencies-Sumerpur</v>
          </cell>
          <cell r="B428" t="str">
            <v>Dealer</v>
          </cell>
          <cell r="C428" t="str">
            <v>DealerRajasthan</v>
          </cell>
          <cell r="D428" t="str">
            <v>Dealer403</v>
          </cell>
          <cell r="E428" t="str">
            <v>DealerRajasthan2</v>
          </cell>
          <cell r="F428" t="str">
            <v>Amar Auto Agencies-Sumerpur</v>
          </cell>
          <cell r="G428" t="str">
            <v>Amar Auto Agencies-Sumerpur</v>
          </cell>
          <cell r="H428" t="str">
            <v>West</v>
          </cell>
        </row>
        <row r="429">
          <cell r="A429" t="str">
            <v>Bhoot Motors-Jodhpur</v>
          </cell>
          <cell r="B429" t="str">
            <v>Dealer</v>
          </cell>
          <cell r="C429" t="str">
            <v>DealerRajasthan</v>
          </cell>
          <cell r="D429" t="str">
            <v>Dealer404</v>
          </cell>
          <cell r="E429" t="str">
            <v>DealerRajasthan3</v>
          </cell>
          <cell r="F429" t="str">
            <v>Bhoot Motors-Jodhpur</v>
          </cell>
          <cell r="G429" t="str">
            <v>Bhoot Motors-Jodhpur</v>
          </cell>
          <cell r="H429" t="str">
            <v>West</v>
          </cell>
        </row>
        <row r="430">
          <cell r="A430" t="str">
            <v>Fatehpuria Motors Pvt.Ltd-Kota</v>
          </cell>
          <cell r="B430" t="str">
            <v>Dealer</v>
          </cell>
          <cell r="C430" t="str">
            <v>DealerRajasthan</v>
          </cell>
          <cell r="D430" t="str">
            <v>Dealer405</v>
          </cell>
          <cell r="E430" t="str">
            <v>DealerRajasthan4</v>
          </cell>
          <cell r="F430" t="str">
            <v>Fatehpuria Motors Pvt.Ltd-Kota</v>
          </cell>
          <cell r="G430" t="str">
            <v>Fatehpuria Motors Pvt.Ltd-Kota</v>
          </cell>
          <cell r="H430" t="str">
            <v>West</v>
          </cell>
        </row>
        <row r="431">
          <cell r="A431" t="str">
            <v>General Automobiles Pvt. Limited-Alwar</v>
          </cell>
          <cell r="B431" t="str">
            <v>Dealer</v>
          </cell>
          <cell r="C431" t="str">
            <v>DealerRajasthan</v>
          </cell>
          <cell r="D431" t="str">
            <v>Dealer406</v>
          </cell>
          <cell r="E431" t="str">
            <v>DealerRajasthan5</v>
          </cell>
          <cell r="F431" t="str">
            <v>General Automobiles Pvt. Limited-Alwar</v>
          </cell>
          <cell r="G431" t="str">
            <v>General Automobiles Pvt. Limited-Alwar</v>
          </cell>
          <cell r="H431" t="str">
            <v>West</v>
          </cell>
        </row>
        <row r="432">
          <cell r="A432" t="str">
            <v>Gupta Motors-Sawai Madhopur</v>
          </cell>
          <cell r="B432" t="str">
            <v>Dealer</v>
          </cell>
          <cell r="C432" t="str">
            <v>DealerRajasthan</v>
          </cell>
          <cell r="D432" t="str">
            <v>Dealer407</v>
          </cell>
          <cell r="E432" t="str">
            <v>DealerRajasthan6</v>
          </cell>
          <cell r="F432" t="str">
            <v>Gupta Motors-Sawai Madhopur</v>
          </cell>
          <cell r="G432" t="str">
            <v>Gupta Motors-Sawai Madhopur</v>
          </cell>
          <cell r="H432" t="str">
            <v>West</v>
          </cell>
        </row>
        <row r="433">
          <cell r="A433" t="str">
            <v>Jain Auto Agencies-Jhalrapatan</v>
          </cell>
          <cell r="B433" t="str">
            <v>Dealer</v>
          </cell>
          <cell r="C433" t="str">
            <v>DealerRajasthan</v>
          </cell>
          <cell r="D433" t="str">
            <v>Dealer408</v>
          </cell>
          <cell r="E433" t="str">
            <v>DealerRajasthan7</v>
          </cell>
          <cell r="F433" t="str">
            <v>Jain Auto Agencies-Jhalrapatan</v>
          </cell>
          <cell r="G433" t="str">
            <v>Jain Auto Agencies-Jhalrapatan</v>
          </cell>
          <cell r="H433" t="str">
            <v>West</v>
          </cell>
        </row>
        <row r="434">
          <cell r="A434" t="str">
            <v>K.S.Auto Agencies-Baran</v>
          </cell>
          <cell r="B434" t="str">
            <v>Dealer</v>
          </cell>
          <cell r="C434" t="str">
            <v>DealerRajasthan</v>
          </cell>
          <cell r="D434" t="str">
            <v>Dealer409</v>
          </cell>
          <cell r="E434" t="str">
            <v>DealerRajasthan8</v>
          </cell>
          <cell r="F434" t="str">
            <v>K.S.Auto Agencies-Baran</v>
          </cell>
          <cell r="G434" t="str">
            <v>K.S.Auto Agencies-Baran</v>
          </cell>
          <cell r="H434" t="str">
            <v>West</v>
          </cell>
        </row>
        <row r="435">
          <cell r="A435" t="str">
            <v>K.S.Motors Ltd-Jaipur</v>
          </cell>
          <cell r="B435" t="str">
            <v>Dealer</v>
          </cell>
          <cell r="C435" t="str">
            <v>DealerRajasthan</v>
          </cell>
          <cell r="D435" t="str">
            <v>Dealer410</v>
          </cell>
          <cell r="E435" t="str">
            <v>DealerRajasthan9</v>
          </cell>
          <cell r="F435" t="str">
            <v>K.S.Motors Ltd-Jaipur</v>
          </cell>
          <cell r="G435" t="str">
            <v>K.S.Motors Ltd-Jaipur</v>
          </cell>
          <cell r="H435" t="str">
            <v>West</v>
          </cell>
        </row>
        <row r="436">
          <cell r="A436" t="str">
            <v>Nahar Sales Corporation-Chittorgarh</v>
          </cell>
          <cell r="B436" t="str">
            <v>Dealer</v>
          </cell>
          <cell r="C436" t="str">
            <v>DealerRajasthan</v>
          </cell>
          <cell r="D436" t="str">
            <v>Dealer411</v>
          </cell>
          <cell r="E436" t="str">
            <v>DealerRajasthan10</v>
          </cell>
          <cell r="F436" t="str">
            <v>Nahar Sales Corporation-Chittorgarh</v>
          </cell>
          <cell r="G436" t="str">
            <v>Nahar Sales Corporation-Chittorgarh</v>
          </cell>
          <cell r="H436" t="str">
            <v>West</v>
          </cell>
        </row>
        <row r="437">
          <cell r="A437" t="str">
            <v>New Auto Union-Nagaur</v>
          </cell>
          <cell r="B437" t="str">
            <v>Dealer</v>
          </cell>
          <cell r="C437" t="str">
            <v>DealerRajasthan</v>
          </cell>
          <cell r="D437" t="str">
            <v>Dealer412</v>
          </cell>
          <cell r="E437" t="str">
            <v>DealerRajasthan11</v>
          </cell>
          <cell r="F437" t="str">
            <v>New Auto Union-Nagaur</v>
          </cell>
          <cell r="G437" t="str">
            <v>New Auto Union-Nagaur</v>
          </cell>
          <cell r="H437" t="str">
            <v>West</v>
          </cell>
        </row>
        <row r="438">
          <cell r="A438" t="str">
            <v>Prem Motors-Kota</v>
          </cell>
          <cell r="B438" t="str">
            <v>Dealer</v>
          </cell>
          <cell r="C438" t="str">
            <v>DealerRajasthan</v>
          </cell>
          <cell r="D438" t="str">
            <v>Dealer413</v>
          </cell>
          <cell r="E438" t="str">
            <v>DealerRajasthan12</v>
          </cell>
          <cell r="F438" t="str">
            <v>Prem Motors-Kota</v>
          </cell>
          <cell r="G438" t="str">
            <v>Prem Motors-Kota</v>
          </cell>
          <cell r="H438" t="str">
            <v>West</v>
          </cell>
        </row>
        <row r="439">
          <cell r="A439" t="str">
            <v>Roshan Lal Jain Motors Pvt.Ltd-Udaipur</v>
          </cell>
          <cell r="B439" t="str">
            <v>Dealer</v>
          </cell>
          <cell r="C439" t="str">
            <v>DealerRajasthan</v>
          </cell>
          <cell r="D439" t="str">
            <v>Dealer414</v>
          </cell>
          <cell r="E439" t="str">
            <v>DealerRajasthan13</v>
          </cell>
          <cell r="F439" t="str">
            <v>Roshan Lal Jain Motors Pvt.Ltd-Udaipur</v>
          </cell>
          <cell r="G439" t="str">
            <v>Roshan Lal Jain Motors Pvt.Ltd-Udaipur</v>
          </cell>
          <cell r="H439" t="str">
            <v>West</v>
          </cell>
        </row>
        <row r="440">
          <cell r="A440" t="str">
            <v>Sainiks Automobiles-Jodhpur</v>
          </cell>
          <cell r="B440" t="str">
            <v>Dealer</v>
          </cell>
          <cell r="C440" t="str">
            <v>DealerRajasthan</v>
          </cell>
          <cell r="D440" t="str">
            <v>Dealer415</v>
          </cell>
          <cell r="E440" t="str">
            <v>DealerRajasthan14</v>
          </cell>
          <cell r="F440" t="str">
            <v>Sainiks Automobiles-Jodhpur</v>
          </cell>
          <cell r="G440" t="str">
            <v>Sainiks Automobiles-Jodhpur</v>
          </cell>
          <cell r="H440" t="str">
            <v>West</v>
          </cell>
        </row>
        <row r="441">
          <cell r="A441" t="str">
            <v>Shakti Automobiles-Banswara</v>
          </cell>
          <cell r="B441" t="str">
            <v>Dealer</v>
          </cell>
          <cell r="C441" t="str">
            <v>DealerRajasthan</v>
          </cell>
          <cell r="D441" t="str">
            <v>Dealer416</v>
          </cell>
          <cell r="E441" t="str">
            <v>DealerRajasthan15</v>
          </cell>
          <cell r="F441" t="str">
            <v>Shakti Automobiles-Banswara</v>
          </cell>
          <cell r="G441" t="str">
            <v>Shakti Automobiles-Banswara</v>
          </cell>
          <cell r="H441" t="str">
            <v>West</v>
          </cell>
        </row>
        <row r="442">
          <cell r="A442" t="str">
            <v>Shanthi Motors-Bikaner</v>
          </cell>
          <cell r="B442" t="str">
            <v>Dealer</v>
          </cell>
          <cell r="C442" t="str">
            <v>DealerRajasthan</v>
          </cell>
          <cell r="D442" t="str">
            <v>Dealer417</v>
          </cell>
          <cell r="E442" t="str">
            <v>DealerRajasthan16</v>
          </cell>
          <cell r="F442" t="str">
            <v>Shanthi Motors-Bikaner</v>
          </cell>
          <cell r="G442" t="str">
            <v>Shanthi Motors-Bikaner</v>
          </cell>
          <cell r="H442" t="str">
            <v>West</v>
          </cell>
        </row>
        <row r="443">
          <cell r="A443" t="str">
            <v>Vinod Auto Agencies-Bhilwara</v>
          </cell>
          <cell r="B443" t="str">
            <v>Dealer</v>
          </cell>
          <cell r="C443" t="str">
            <v>DealerRajasthan</v>
          </cell>
          <cell r="D443" t="str">
            <v>Dealer418</v>
          </cell>
          <cell r="E443" t="str">
            <v>DealerRajasthan17</v>
          </cell>
          <cell r="F443" t="str">
            <v>Vinod Auto Agencies-Bhilwara</v>
          </cell>
          <cell r="G443" t="str">
            <v>Vinod Auto Agencies-Bhilwara</v>
          </cell>
          <cell r="H443" t="str">
            <v>West</v>
          </cell>
        </row>
        <row r="444">
          <cell r="A444" t="str">
            <v>Vivek Motors-Bharatpur</v>
          </cell>
          <cell r="B444" t="str">
            <v>Dealer</v>
          </cell>
          <cell r="C444" t="str">
            <v>DealerRajasthan</v>
          </cell>
          <cell r="D444" t="str">
            <v>Dealer419</v>
          </cell>
          <cell r="E444" t="str">
            <v>DealerRajasthan18</v>
          </cell>
          <cell r="F444" t="str">
            <v>Vivek Motors-Bharatpur</v>
          </cell>
          <cell r="G444" t="str">
            <v>Vivek Motors-Bharatpur</v>
          </cell>
          <cell r="H444" t="str">
            <v>West</v>
          </cell>
        </row>
        <row r="445">
          <cell r="A445" t="str">
            <v>Zamindara Autos Pvt.Ltd-Sriganganagar</v>
          </cell>
          <cell r="B445" t="str">
            <v>Dealer</v>
          </cell>
          <cell r="C445" t="str">
            <v>DealerRajasthan</v>
          </cell>
          <cell r="D445" t="str">
            <v>Dealer420</v>
          </cell>
          <cell r="E445" t="str">
            <v>DealerRajasthan19</v>
          </cell>
          <cell r="F445" t="str">
            <v>Zamindara Autos Pvt.Ltd-Sriganganagar</v>
          </cell>
          <cell r="G445" t="str">
            <v>Zamindara Autos Pvt.Ltd-Sriganganagar</v>
          </cell>
          <cell r="H445" t="str">
            <v>West</v>
          </cell>
        </row>
        <row r="446">
          <cell r="A446" t="str">
            <v>ASCBihar</v>
          </cell>
          <cell r="B446" t="str">
            <v>ASCZone</v>
          </cell>
          <cell r="C446" t="str">
            <v>ASCZone</v>
          </cell>
          <cell r="D446" t="str">
            <v>ASCZone1</v>
          </cell>
          <cell r="E446" t="str">
            <v>ASCZone1</v>
          </cell>
          <cell r="F446" t="str">
            <v>Bihar</v>
          </cell>
          <cell r="G446" t="str">
            <v>Bihar</v>
          </cell>
        </row>
        <row r="447">
          <cell r="A447" t="str">
            <v>ASCJharkhand</v>
          </cell>
          <cell r="B447" t="str">
            <v>ASCZone</v>
          </cell>
          <cell r="C447" t="str">
            <v>ASCZone</v>
          </cell>
          <cell r="D447" t="str">
            <v>ASCZone2</v>
          </cell>
          <cell r="E447" t="str">
            <v>ASCZone2</v>
          </cell>
          <cell r="F447" t="str">
            <v>Jharkhand</v>
          </cell>
          <cell r="G447" t="str">
            <v>Jharkhand</v>
          </cell>
        </row>
        <row r="448">
          <cell r="A448" t="str">
            <v>ASCOrissa</v>
          </cell>
          <cell r="B448" t="str">
            <v>ASCZone</v>
          </cell>
          <cell r="C448" t="str">
            <v>ASCZone</v>
          </cell>
          <cell r="D448" t="str">
            <v>ASCZone3</v>
          </cell>
          <cell r="E448" t="str">
            <v>ASCZone3</v>
          </cell>
          <cell r="F448" t="str">
            <v>Orissa</v>
          </cell>
          <cell r="G448" t="str">
            <v>Orissa</v>
          </cell>
        </row>
        <row r="449">
          <cell r="A449" t="str">
            <v>ASCPunjab</v>
          </cell>
          <cell r="B449" t="str">
            <v>ASCZone</v>
          </cell>
          <cell r="C449" t="str">
            <v>ASCZone</v>
          </cell>
          <cell r="D449" t="str">
            <v>ASCZone4</v>
          </cell>
          <cell r="E449" t="str">
            <v>ASCZone4</v>
          </cell>
          <cell r="F449" t="str">
            <v>Punjab</v>
          </cell>
          <cell r="G449" t="str">
            <v>Punjab</v>
          </cell>
        </row>
        <row r="450">
          <cell r="A450" t="str">
            <v>ASCUttar Pradesh</v>
          </cell>
          <cell r="B450" t="str">
            <v>ASCZone</v>
          </cell>
          <cell r="C450" t="str">
            <v>ASCZone</v>
          </cell>
          <cell r="D450" t="str">
            <v>ASCZone5</v>
          </cell>
          <cell r="E450" t="str">
            <v>ASCZone5</v>
          </cell>
          <cell r="F450" t="str">
            <v>Uttar Pradesh</v>
          </cell>
          <cell r="G450" t="str">
            <v>Uttar Pradesh</v>
          </cell>
        </row>
        <row r="451">
          <cell r="A451" t="str">
            <v>ASCAndhra Pradesh</v>
          </cell>
          <cell r="B451" t="str">
            <v>ASCZone</v>
          </cell>
          <cell r="C451" t="str">
            <v>ASCZone</v>
          </cell>
          <cell r="D451" t="str">
            <v>ASCZone6</v>
          </cell>
          <cell r="E451" t="str">
            <v>ASCZone6</v>
          </cell>
          <cell r="F451" t="str">
            <v>Andhra Pradesh</v>
          </cell>
          <cell r="G451" t="str">
            <v>Andhra Pradesh</v>
          </cell>
        </row>
        <row r="452">
          <cell r="A452" t="str">
            <v>ASCKarnataka</v>
          </cell>
          <cell r="B452" t="str">
            <v>ASCZone</v>
          </cell>
          <cell r="C452" t="str">
            <v>ASCZone</v>
          </cell>
          <cell r="D452" t="str">
            <v>ASCZone7</v>
          </cell>
          <cell r="E452" t="str">
            <v>ASCZone7</v>
          </cell>
          <cell r="F452" t="str">
            <v>Karnataka</v>
          </cell>
          <cell r="G452" t="str">
            <v>Karnataka</v>
          </cell>
        </row>
        <row r="453">
          <cell r="A453" t="str">
            <v>ASCKerala</v>
          </cell>
          <cell r="B453" t="str">
            <v>ASCZone</v>
          </cell>
          <cell r="C453" t="str">
            <v>ASCZone</v>
          </cell>
          <cell r="D453" t="str">
            <v>ASCZone8</v>
          </cell>
          <cell r="E453" t="str">
            <v>ASCZone8</v>
          </cell>
          <cell r="F453" t="str">
            <v>Kerala</v>
          </cell>
          <cell r="G453" t="str">
            <v>Kerala</v>
          </cell>
        </row>
        <row r="454">
          <cell r="A454" t="str">
            <v>ASCTamil Nadu</v>
          </cell>
          <cell r="B454" t="str">
            <v>ASCZone</v>
          </cell>
          <cell r="C454" t="str">
            <v>ASCZone</v>
          </cell>
          <cell r="D454" t="str">
            <v>ASCZone9</v>
          </cell>
          <cell r="E454" t="str">
            <v>ASCZone9</v>
          </cell>
          <cell r="F454" t="str">
            <v>Tamil Nadu</v>
          </cell>
          <cell r="G454" t="str">
            <v>Tamil Nadu</v>
          </cell>
        </row>
        <row r="455">
          <cell r="A455" t="str">
            <v>ASCGujarat</v>
          </cell>
          <cell r="B455" t="str">
            <v>ASCZone</v>
          </cell>
          <cell r="C455" t="str">
            <v>ASCZone</v>
          </cell>
          <cell r="D455" t="str">
            <v>ASCZone10</v>
          </cell>
          <cell r="E455" t="str">
            <v>ASCZone10</v>
          </cell>
          <cell r="F455" t="str">
            <v>Gujarat</v>
          </cell>
          <cell r="G455" t="str">
            <v>Gujarat</v>
          </cell>
        </row>
        <row r="456">
          <cell r="A456" t="str">
            <v>ASCMadhya Pradesh</v>
          </cell>
          <cell r="B456" t="str">
            <v>ASCZone</v>
          </cell>
          <cell r="C456" t="str">
            <v>ASCZone</v>
          </cell>
          <cell r="D456" t="str">
            <v>ASCZone11</v>
          </cell>
          <cell r="E456" t="str">
            <v>ASCZone11</v>
          </cell>
          <cell r="F456" t="str">
            <v>Madhya Pradesh</v>
          </cell>
          <cell r="G456" t="str">
            <v>Madhya Pradesh</v>
          </cell>
        </row>
        <row r="457">
          <cell r="A457" t="str">
            <v>ASCMaharashtra</v>
          </cell>
          <cell r="B457" t="str">
            <v>ASCZone</v>
          </cell>
          <cell r="C457" t="str">
            <v>ASCZone</v>
          </cell>
          <cell r="D457" t="str">
            <v>ASCZone12</v>
          </cell>
          <cell r="E457" t="str">
            <v>ASCZone12</v>
          </cell>
          <cell r="F457" t="str">
            <v>Maharashtra</v>
          </cell>
          <cell r="G457" t="str">
            <v>Maharashtra</v>
          </cell>
        </row>
        <row r="458">
          <cell r="A458" t="str">
            <v>ASCRajasthan</v>
          </cell>
          <cell r="B458" t="str">
            <v>ASCZone</v>
          </cell>
          <cell r="C458" t="str">
            <v>ASCZone</v>
          </cell>
          <cell r="D458" t="str">
            <v>ASCZone13</v>
          </cell>
          <cell r="E458" t="str">
            <v>ASCZone13</v>
          </cell>
          <cell r="F458" t="str">
            <v>Rajasthan</v>
          </cell>
          <cell r="G458" t="str">
            <v>Rajasthan</v>
          </cell>
        </row>
        <row r="459">
          <cell r="A459" t="str">
            <v>New Rajesh Agency-Hajipur</v>
          </cell>
          <cell r="B459" t="str">
            <v>ASC</v>
          </cell>
          <cell r="C459" t="str">
            <v>ASCBihar</v>
          </cell>
          <cell r="D459" t="str">
            <v>ASC1</v>
          </cell>
          <cell r="E459" t="str">
            <v>ASCBihar1</v>
          </cell>
          <cell r="F459" t="str">
            <v>New Rajesh Agency-Hajipur</v>
          </cell>
          <cell r="G459" t="str">
            <v>New Rajesh Agency-Hajipur</v>
          </cell>
          <cell r="H459" t="str">
            <v>North &amp; East</v>
          </cell>
        </row>
        <row r="460">
          <cell r="A460" t="str">
            <v>A.R.Traders-Giridi</v>
          </cell>
          <cell r="B460" t="str">
            <v>ASC</v>
          </cell>
          <cell r="C460" t="str">
            <v>ASCJharkhand</v>
          </cell>
          <cell r="D460" t="str">
            <v>ASC2</v>
          </cell>
          <cell r="E460" t="str">
            <v>ASCJharkhand1</v>
          </cell>
          <cell r="F460" t="str">
            <v>A.R.Traders-Giridi</v>
          </cell>
          <cell r="G460" t="str">
            <v>A.R.Traders-Giridi</v>
          </cell>
          <cell r="H460" t="str">
            <v>North &amp; East</v>
          </cell>
        </row>
        <row r="461">
          <cell r="A461" t="str">
            <v>Bina Sree Auto-Ramgarh</v>
          </cell>
          <cell r="B461" t="str">
            <v>ASC</v>
          </cell>
          <cell r="C461" t="str">
            <v>ASCJharkhand</v>
          </cell>
          <cell r="D461" t="str">
            <v>ASC3</v>
          </cell>
          <cell r="E461" t="str">
            <v>ASCJharkhand2</v>
          </cell>
          <cell r="F461" t="str">
            <v>Bina Sree Auto-Ramgarh</v>
          </cell>
          <cell r="G461" t="str">
            <v>Bina Sree Auto-Ramgarh</v>
          </cell>
          <cell r="H461" t="str">
            <v>North &amp; East</v>
          </cell>
        </row>
        <row r="462">
          <cell r="A462" t="str">
            <v>Sharda Automobiles-Daltanganj</v>
          </cell>
          <cell r="B462" t="str">
            <v>ASC</v>
          </cell>
          <cell r="C462" t="str">
            <v>ASCJharkhand</v>
          </cell>
          <cell r="D462" t="str">
            <v>ASC4</v>
          </cell>
          <cell r="E462" t="str">
            <v>ASCJharkhand3</v>
          </cell>
          <cell r="F462" t="str">
            <v>Sharda Automobiles-Daltanganj</v>
          </cell>
          <cell r="G462" t="str">
            <v>Sharda Automobiles-Daltanganj</v>
          </cell>
          <cell r="H462" t="str">
            <v>North &amp; East</v>
          </cell>
        </row>
        <row r="463">
          <cell r="A463" t="str">
            <v>Allied Traders-Baripada</v>
          </cell>
          <cell r="B463" t="str">
            <v>ASC</v>
          </cell>
          <cell r="C463" t="str">
            <v>ASCOrissa</v>
          </cell>
          <cell r="D463" t="str">
            <v>ASC5</v>
          </cell>
          <cell r="E463" t="str">
            <v>ASCOrissa1</v>
          </cell>
          <cell r="F463" t="str">
            <v>Allied Traders-Baripada</v>
          </cell>
          <cell r="G463" t="str">
            <v>Allied Traders-Baripada</v>
          </cell>
          <cell r="H463" t="str">
            <v>North &amp; East</v>
          </cell>
        </row>
        <row r="464">
          <cell r="A464" t="str">
            <v>Kumar Automobiles-</v>
          </cell>
          <cell r="B464" t="str">
            <v>ASC</v>
          </cell>
          <cell r="C464" t="str">
            <v>ASCOrissa</v>
          </cell>
          <cell r="D464" t="str">
            <v>ASC6</v>
          </cell>
          <cell r="E464" t="str">
            <v>ASCOrissa2</v>
          </cell>
          <cell r="F464" t="str">
            <v>Kumar Automobiles-</v>
          </cell>
          <cell r="G464" t="str">
            <v>Kumar Automobiles-</v>
          </cell>
          <cell r="H464" t="str">
            <v>North &amp; East</v>
          </cell>
        </row>
        <row r="465">
          <cell r="A465" t="str">
            <v>Palo Motors-Banjanagar</v>
          </cell>
          <cell r="B465" t="str">
            <v>ASC</v>
          </cell>
          <cell r="C465" t="str">
            <v>ASCOrissa</v>
          </cell>
          <cell r="D465" t="str">
            <v>ASC7</v>
          </cell>
          <cell r="E465" t="str">
            <v>ASCOrissa3</v>
          </cell>
          <cell r="F465" t="str">
            <v>Palo Motors-Banjanagar</v>
          </cell>
          <cell r="G465" t="str">
            <v>Palo Motors-Banjanagar</v>
          </cell>
          <cell r="H465" t="str">
            <v>North &amp; East</v>
          </cell>
        </row>
        <row r="466">
          <cell r="A466" t="str">
            <v>Prince Motors-Talcher</v>
          </cell>
          <cell r="B466" t="str">
            <v>ASC</v>
          </cell>
          <cell r="C466" t="str">
            <v>ASCOrissa</v>
          </cell>
          <cell r="D466" t="str">
            <v>ASC8</v>
          </cell>
          <cell r="E466" t="str">
            <v>ASCOrissa4</v>
          </cell>
          <cell r="F466" t="str">
            <v>Prince Motors-Talcher</v>
          </cell>
          <cell r="G466" t="str">
            <v>Prince Motors-Talcher</v>
          </cell>
          <cell r="H466" t="str">
            <v>North &amp; East</v>
          </cell>
        </row>
        <row r="467">
          <cell r="A467" t="str">
            <v>R K Auto Sales-Bhawanipatna</v>
          </cell>
          <cell r="B467" t="str">
            <v>ASC</v>
          </cell>
          <cell r="C467" t="str">
            <v>ASCOrissa</v>
          </cell>
          <cell r="D467" t="str">
            <v>ASC9</v>
          </cell>
          <cell r="E467" t="str">
            <v>ASCOrissa5</v>
          </cell>
          <cell r="F467" t="str">
            <v>R K Auto Sales-Bhawanipatna</v>
          </cell>
          <cell r="G467" t="str">
            <v>R K Auto Sales-Bhawanipatna</v>
          </cell>
          <cell r="H467" t="str">
            <v>North &amp; East</v>
          </cell>
        </row>
        <row r="468">
          <cell r="A468" t="str">
            <v>Royal Motors-Rairangpur</v>
          </cell>
          <cell r="B468" t="str">
            <v>ASC</v>
          </cell>
          <cell r="C468" t="str">
            <v>ASCOrissa</v>
          </cell>
          <cell r="D468" t="str">
            <v>ASC10</v>
          </cell>
          <cell r="E468" t="str">
            <v>ASCOrissa6</v>
          </cell>
          <cell r="F468" t="str">
            <v>Royal Motors-Rairangpur</v>
          </cell>
          <cell r="G468" t="str">
            <v>Royal Motors-Rairangpur</v>
          </cell>
          <cell r="H468" t="str">
            <v>North &amp; East</v>
          </cell>
        </row>
        <row r="469">
          <cell r="A469" t="str">
            <v>Samir Auto-Kendrapara</v>
          </cell>
          <cell r="B469" t="str">
            <v>ASC</v>
          </cell>
          <cell r="C469" t="str">
            <v>ASCOrissa</v>
          </cell>
          <cell r="D469" t="str">
            <v>ASC11</v>
          </cell>
          <cell r="E469" t="str">
            <v>ASCOrissa7</v>
          </cell>
          <cell r="F469" t="str">
            <v>Samir Auto-Kendrapara</v>
          </cell>
          <cell r="G469" t="str">
            <v>Samir Auto-Kendrapara</v>
          </cell>
          <cell r="H469" t="str">
            <v>North &amp; East</v>
          </cell>
        </row>
        <row r="470">
          <cell r="A470" t="str">
            <v>Sanjay Automobiles -Bhadrak</v>
          </cell>
          <cell r="B470" t="str">
            <v>ASC</v>
          </cell>
          <cell r="C470" t="str">
            <v>ASCOrissa</v>
          </cell>
          <cell r="D470" t="str">
            <v>ASC12</v>
          </cell>
          <cell r="E470" t="str">
            <v>ASCOrissa8</v>
          </cell>
          <cell r="F470" t="str">
            <v>Sanjay Automobiles -Bhadrak</v>
          </cell>
          <cell r="G470" t="str">
            <v>Sanjay Automobiles -Bhadrak</v>
          </cell>
          <cell r="H470" t="str">
            <v>North &amp; East</v>
          </cell>
        </row>
        <row r="471">
          <cell r="A471" t="str">
            <v>Sri Ganesh Motors-Dhenkanal</v>
          </cell>
          <cell r="B471" t="str">
            <v>ASC</v>
          </cell>
          <cell r="C471" t="str">
            <v>ASCOrissa</v>
          </cell>
          <cell r="D471" t="str">
            <v>ASC13</v>
          </cell>
          <cell r="E471" t="str">
            <v>ASCOrissa9</v>
          </cell>
          <cell r="F471" t="str">
            <v>Sri Ganesh Motors-Dhenkanal</v>
          </cell>
          <cell r="G471" t="str">
            <v>Sri Ganesh Motors-Dhenkanal</v>
          </cell>
          <cell r="H471" t="str">
            <v>North &amp; East</v>
          </cell>
        </row>
        <row r="472">
          <cell r="A472" t="str">
            <v>Sri Sai/Subash Motors-Jajpur Road</v>
          </cell>
          <cell r="B472" t="str">
            <v>ASC</v>
          </cell>
          <cell r="C472" t="str">
            <v>ASCOrissa</v>
          </cell>
          <cell r="D472" t="str">
            <v>ASC14</v>
          </cell>
          <cell r="E472" t="str">
            <v>ASCOrissa10</v>
          </cell>
          <cell r="F472" t="str">
            <v>Sri Sai/Subash Motors-Jajpur Road</v>
          </cell>
          <cell r="G472" t="str">
            <v>Sri Sai/Subash Motors-Jajpur Road</v>
          </cell>
          <cell r="H472" t="str">
            <v>North &amp; East</v>
          </cell>
        </row>
        <row r="473">
          <cell r="A473" t="str">
            <v>Jamber-Rupnagar</v>
          </cell>
          <cell r="B473" t="str">
            <v>ASC</v>
          </cell>
          <cell r="C473" t="str">
            <v>ASCPunjab</v>
          </cell>
          <cell r="D473" t="str">
            <v>ASC15</v>
          </cell>
          <cell r="E473" t="str">
            <v>ASCPunjab1</v>
          </cell>
          <cell r="F473" t="str">
            <v>Jamber-Rupnagar</v>
          </cell>
          <cell r="G473" t="str">
            <v>Jamber-Rupnagar</v>
          </cell>
          <cell r="H473" t="str">
            <v>North &amp; East</v>
          </cell>
        </row>
        <row r="474">
          <cell r="A474" t="str">
            <v>Namdhari-Mandi</v>
          </cell>
          <cell r="B474" t="str">
            <v>ASC</v>
          </cell>
          <cell r="C474" t="str">
            <v>ASCPunjab</v>
          </cell>
          <cell r="D474" t="str">
            <v>ASC16</v>
          </cell>
          <cell r="E474" t="str">
            <v>ASCPunjab2</v>
          </cell>
          <cell r="F474" t="str">
            <v>Namdhari-Mandi</v>
          </cell>
          <cell r="G474" t="str">
            <v>Namdhari-Mandi</v>
          </cell>
          <cell r="H474" t="str">
            <v>North &amp; East</v>
          </cell>
        </row>
        <row r="475">
          <cell r="A475" t="str">
            <v>Ranjit Motors-Batagh</v>
          </cell>
          <cell r="B475" t="str">
            <v>ASC</v>
          </cell>
          <cell r="C475" t="str">
            <v>ASCPunjab</v>
          </cell>
          <cell r="D475" t="str">
            <v>ASC17</v>
          </cell>
          <cell r="E475" t="str">
            <v>ASCPunjab3</v>
          </cell>
          <cell r="F475" t="str">
            <v>Ranjit Motors-Batagh</v>
          </cell>
          <cell r="G475" t="str">
            <v>Ranjit Motors-Batagh</v>
          </cell>
          <cell r="H475" t="str">
            <v>North &amp; East</v>
          </cell>
        </row>
        <row r="476">
          <cell r="A476" t="str">
            <v>A. K. Auto Engg.-Balrampur</v>
          </cell>
          <cell r="B476" t="str">
            <v>ASC</v>
          </cell>
          <cell r="C476" t="str">
            <v>ASCUttar Pradesh</v>
          </cell>
          <cell r="D476" t="str">
            <v>ASC18</v>
          </cell>
          <cell r="E476" t="str">
            <v>ASCUttar Pradesh1</v>
          </cell>
          <cell r="F476" t="str">
            <v>A. K. Auto Engg.-Balrampur</v>
          </cell>
          <cell r="G476" t="str">
            <v>A. K. Auto Engg.-Balrampur</v>
          </cell>
          <cell r="H476" t="str">
            <v>North &amp; East</v>
          </cell>
        </row>
        <row r="477">
          <cell r="A477" t="str">
            <v>Autowheelers-Lucknow</v>
          </cell>
          <cell r="B477" t="str">
            <v>ASC</v>
          </cell>
          <cell r="C477" t="str">
            <v>ASCUttar Pradesh</v>
          </cell>
          <cell r="D477" t="str">
            <v>ASC19</v>
          </cell>
          <cell r="E477" t="str">
            <v>ASCUttar Pradesh2</v>
          </cell>
          <cell r="F477" t="str">
            <v>Autowheelers-Lucknow</v>
          </cell>
          <cell r="G477" t="str">
            <v>Autowheelers-Lucknow</v>
          </cell>
          <cell r="H477" t="str">
            <v>North &amp; East</v>
          </cell>
        </row>
        <row r="478">
          <cell r="A478" t="str">
            <v>Famous Motors-Amroha</v>
          </cell>
          <cell r="B478" t="str">
            <v>ASC</v>
          </cell>
          <cell r="C478" t="str">
            <v>ASCUttar Pradesh</v>
          </cell>
          <cell r="D478" t="str">
            <v>ASC20</v>
          </cell>
          <cell r="E478" t="str">
            <v>ASCUttar Pradesh3</v>
          </cell>
          <cell r="F478" t="str">
            <v>Famous Motors-Amroha</v>
          </cell>
          <cell r="G478" t="str">
            <v>Famous Motors-Amroha</v>
          </cell>
          <cell r="H478" t="str">
            <v>North &amp; East</v>
          </cell>
        </row>
        <row r="479">
          <cell r="A479" t="str">
            <v>Kaushambi Auto-Kaushambi</v>
          </cell>
          <cell r="B479" t="str">
            <v>ASC</v>
          </cell>
          <cell r="C479" t="str">
            <v>ASCUttar Pradesh</v>
          </cell>
          <cell r="D479" t="str">
            <v>ASC21</v>
          </cell>
          <cell r="E479" t="str">
            <v>ASCUttar Pradesh4</v>
          </cell>
          <cell r="F479" t="str">
            <v>Kaushambi Auto-Kaushambi</v>
          </cell>
          <cell r="G479" t="str">
            <v>Kaushambi Auto-Kaushambi</v>
          </cell>
          <cell r="H479" t="str">
            <v>North &amp; East</v>
          </cell>
        </row>
        <row r="480">
          <cell r="A480" t="str">
            <v>Khinda Motors-Khatima</v>
          </cell>
          <cell r="B480" t="str">
            <v>ASC</v>
          </cell>
          <cell r="C480" t="str">
            <v>ASCUttar Pradesh</v>
          </cell>
          <cell r="D480" t="str">
            <v>ASC22</v>
          </cell>
          <cell r="E480" t="str">
            <v>ASCUttar Pradesh5</v>
          </cell>
          <cell r="F480" t="str">
            <v>Khinda Motors-Khatima</v>
          </cell>
          <cell r="G480" t="str">
            <v>Khinda Motors-Khatima</v>
          </cell>
          <cell r="H480" t="str">
            <v>North &amp; East</v>
          </cell>
        </row>
        <row r="481">
          <cell r="A481" t="str">
            <v>Lodhi Motors-Lucknow</v>
          </cell>
          <cell r="B481" t="str">
            <v>ASC</v>
          </cell>
          <cell r="C481" t="str">
            <v>ASCUttar Pradesh</v>
          </cell>
          <cell r="D481" t="str">
            <v>ASC23</v>
          </cell>
          <cell r="E481" t="str">
            <v>ASCUttar Pradesh6</v>
          </cell>
          <cell r="F481" t="str">
            <v>Lodhi Motors-Lucknow</v>
          </cell>
          <cell r="G481" t="str">
            <v>Lodhi Motors-Lucknow</v>
          </cell>
          <cell r="H481" t="str">
            <v>North &amp; East</v>
          </cell>
        </row>
        <row r="482">
          <cell r="A482" t="str">
            <v>Maa Durge Automobiles-Renukoot</v>
          </cell>
          <cell r="B482" t="str">
            <v>ASC</v>
          </cell>
          <cell r="C482" t="str">
            <v>ASCUttar Pradesh</v>
          </cell>
          <cell r="D482" t="str">
            <v>ASC24</v>
          </cell>
          <cell r="E482" t="str">
            <v>ASCUttar Pradesh7</v>
          </cell>
          <cell r="F482" t="str">
            <v>Maa Durge Automobiles-Renukoot</v>
          </cell>
          <cell r="G482" t="str">
            <v>Maa Durge Automobiles-Renukoot</v>
          </cell>
          <cell r="H482" t="str">
            <v>North &amp; East</v>
          </cell>
        </row>
        <row r="483">
          <cell r="A483" t="str">
            <v>Mahendra Motors-Kanpur</v>
          </cell>
          <cell r="B483" t="str">
            <v>ASC</v>
          </cell>
          <cell r="C483" t="str">
            <v>ASCUttar Pradesh</v>
          </cell>
          <cell r="D483" t="str">
            <v>ASC25</v>
          </cell>
          <cell r="E483" t="str">
            <v>ASCUttar Pradesh8</v>
          </cell>
          <cell r="F483" t="str">
            <v>Mahendra Motors-Kanpur</v>
          </cell>
          <cell r="G483" t="str">
            <v>Mahendra Motors-Kanpur</v>
          </cell>
          <cell r="H483" t="str">
            <v>North &amp; East</v>
          </cell>
        </row>
        <row r="484">
          <cell r="A484" t="str">
            <v>Mishra Traders-Varanasi</v>
          </cell>
          <cell r="B484" t="str">
            <v>ASC</v>
          </cell>
          <cell r="C484" t="str">
            <v>ASCUttar Pradesh</v>
          </cell>
          <cell r="D484" t="str">
            <v>ASC26</v>
          </cell>
          <cell r="E484" t="str">
            <v>ASCUttar Pradesh9</v>
          </cell>
          <cell r="F484" t="str">
            <v>Mishra Traders-Varanasi</v>
          </cell>
          <cell r="G484" t="str">
            <v>Mishra Traders-Varanasi</v>
          </cell>
          <cell r="H484" t="str">
            <v>North &amp; East</v>
          </cell>
        </row>
        <row r="485">
          <cell r="A485" t="str">
            <v>New Amber Auto Sales-Badaun</v>
          </cell>
          <cell r="B485" t="str">
            <v>ASC</v>
          </cell>
          <cell r="C485" t="str">
            <v>ASCUttar Pradesh</v>
          </cell>
          <cell r="D485" t="str">
            <v>ASC27</v>
          </cell>
          <cell r="E485" t="str">
            <v>ASCUttar Pradesh10</v>
          </cell>
          <cell r="F485" t="str">
            <v>New Amber Auto Sales-Badaun</v>
          </cell>
          <cell r="G485" t="str">
            <v>New Amber Auto Sales-Badaun</v>
          </cell>
          <cell r="H485" t="str">
            <v>North &amp; East</v>
          </cell>
        </row>
        <row r="486">
          <cell r="A486" t="str">
            <v>Parma Automobiles-Mughalsarai</v>
          </cell>
          <cell r="B486" t="str">
            <v>ASC</v>
          </cell>
          <cell r="C486" t="str">
            <v>ASCUttar Pradesh</v>
          </cell>
          <cell r="D486" t="str">
            <v>ASC28</v>
          </cell>
          <cell r="E486" t="str">
            <v>ASCUttar Pradesh11</v>
          </cell>
          <cell r="F486" t="str">
            <v>Parma Automobiles-Mughalsarai</v>
          </cell>
          <cell r="G486" t="str">
            <v>Parma Automobiles-Mughalsarai</v>
          </cell>
          <cell r="H486" t="str">
            <v>North &amp; East</v>
          </cell>
        </row>
        <row r="487">
          <cell r="A487" t="str">
            <v>Raj Auto Sales-Akbarpur</v>
          </cell>
          <cell r="B487" t="str">
            <v>ASC</v>
          </cell>
          <cell r="C487" t="str">
            <v>ASCUttar Pradesh</v>
          </cell>
          <cell r="D487" t="str">
            <v>ASC29</v>
          </cell>
          <cell r="E487" t="str">
            <v>ASCUttar Pradesh12</v>
          </cell>
          <cell r="F487" t="str">
            <v>Raj Auto Sales-Akbarpur</v>
          </cell>
          <cell r="G487" t="str">
            <v>Raj Auto Sales-Akbarpur</v>
          </cell>
          <cell r="H487" t="str">
            <v>North &amp; East</v>
          </cell>
        </row>
        <row r="488">
          <cell r="A488" t="str">
            <v>Renu Auto-Kanpur</v>
          </cell>
          <cell r="B488" t="str">
            <v>ASC</v>
          </cell>
          <cell r="C488" t="str">
            <v>ASCUttar Pradesh</v>
          </cell>
          <cell r="D488" t="str">
            <v>ASC30</v>
          </cell>
          <cell r="E488" t="str">
            <v>ASCUttar Pradesh13</v>
          </cell>
          <cell r="F488" t="str">
            <v>Renu Auto-Kanpur</v>
          </cell>
          <cell r="G488" t="str">
            <v>Renu Auto-Kanpur</v>
          </cell>
          <cell r="H488" t="str">
            <v>North &amp; East</v>
          </cell>
        </row>
        <row r="489">
          <cell r="A489" t="str">
            <v>Royal Automobiles-Lucknow</v>
          </cell>
          <cell r="B489" t="str">
            <v>ASC</v>
          </cell>
          <cell r="C489" t="str">
            <v>ASCUttar Pradesh</v>
          </cell>
          <cell r="D489" t="str">
            <v>ASC31</v>
          </cell>
          <cell r="E489" t="str">
            <v>ASCUttar Pradesh14</v>
          </cell>
          <cell r="F489" t="str">
            <v>Royal Automobiles-Lucknow</v>
          </cell>
          <cell r="G489" t="str">
            <v>Royal Automobiles-Lucknow</v>
          </cell>
          <cell r="H489" t="str">
            <v>North &amp; East</v>
          </cell>
        </row>
        <row r="490">
          <cell r="A490" t="str">
            <v>Sanjay Auto Sales-Lalitpur</v>
          </cell>
          <cell r="B490" t="str">
            <v>ASC</v>
          </cell>
          <cell r="C490" t="str">
            <v>ASCUttar Pradesh</v>
          </cell>
          <cell r="D490" t="str">
            <v>ASC32</v>
          </cell>
          <cell r="E490" t="str">
            <v>ASCUttar Pradesh15</v>
          </cell>
          <cell r="F490" t="str">
            <v>Sanjay Auto Sales-Lalitpur</v>
          </cell>
          <cell r="G490" t="str">
            <v>Sanjay Auto Sales-Lalitpur</v>
          </cell>
          <cell r="H490" t="str">
            <v>North &amp; East</v>
          </cell>
        </row>
        <row r="491">
          <cell r="A491" t="str">
            <v>Sravasti-Ikauna</v>
          </cell>
          <cell r="B491" t="str">
            <v>ASC</v>
          </cell>
          <cell r="C491" t="str">
            <v>ASCUttar Pradesh</v>
          </cell>
          <cell r="D491" t="str">
            <v>ASC33</v>
          </cell>
          <cell r="E491" t="str">
            <v>ASCUttar Pradesh16</v>
          </cell>
          <cell r="F491" t="str">
            <v>Sravasti-Ikauna</v>
          </cell>
          <cell r="G491" t="str">
            <v>Sravasti-Ikauna</v>
          </cell>
          <cell r="H491" t="str">
            <v>North &amp; East</v>
          </cell>
        </row>
        <row r="492">
          <cell r="A492" t="str">
            <v>Standard Automobiles-Sidhauli</v>
          </cell>
          <cell r="B492" t="str">
            <v>ASC</v>
          </cell>
          <cell r="C492" t="str">
            <v>ASCUttar Pradesh</v>
          </cell>
          <cell r="D492" t="str">
            <v>ASC34</v>
          </cell>
          <cell r="E492" t="str">
            <v>ASCUttar Pradesh17</v>
          </cell>
          <cell r="F492" t="str">
            <v>Standard Automobiles-Sidhauli</v>
          </cell>
          <cell r="G492" t="str">
            <v>Standard Automobiles-Sidhauli</v>
          </cell>
          <cell r="H492" t="str">
            <v>North &amp; East</v>
          </cell>
        </row>
        <row r="493">
          <cell r="A493" t="str">
            <v>Adarsha Motors-Nirmal</v>
          </cell>
          <cell r="B493" t="str">
            <v>ASC</v>
          </cell>
          <cell r="C493" t="str">
            <v>ASCAndhra Pradesh</v>
          </cell>
          <cell r="D493" t="str">
            <v>ASC35</v>
          </cell>
          <cell r="E493" t="str">
            <v>ASCAndhra Pradesh1</v>
          </cell>
          <cell r="F493" t="str">
            <v>Adarsha Motors-Nirmal</v>
          </cell>
          <cell r="G493" t="str">
            <v>Adarsha Motors-Nirmal</v>
          </cell>
          <cell r="H493" t="str">
            <v>South</v>
          </cell>
        </row>
        <row r="494">
          <cell r="A494" t="str">
            <v>Bhaskar Auto-Narsipatnam</v>
          </cell>
          <cell r="B494" t="str">
            <v>ASC</v>
          </cell>
          <cell r="C494" t="str">
            <v>ASCAndhra Pradesh</v>
          </cell>
          <cell r="D494" t="str">
            <v>ASC36</v>
          </cell>
          <cell r="E494" t="str">
            <v>ASCAndhra Pradesh2</v>
          </cell>
          <cell r="F494" t="str">
            <v>Bhaskar Auto-Narsipatnam</v>
          </cell>
          <cell r="G494" t="str">
            <v>Bhaskar Auto-Narsipatnam</v>
          </cell>
          <cell r="H494" t="str">
            <v>South</v>
          </cell>
        </row>
        <row r="495">
          <cell r="A495" t="str">
            <v>Dhanda-Tirumalgiri</v>
          </cell>
          <cell r="B495" t="str">
            <v>ASC</v>
          </cell>
          <cell r="C495" t="str">
            <v>ASCAndhra Pradesh</v>
          </cell>
          <cell r="D495" t="str">
            <v>ASC37</v>
          </cell>
          <cell r="E495" t="str">
            <v>ASCAndhra Pradesh3</v>
          </cell>
          <cell r="F495" t="str">
            <v>Dhanda-Tirumalgiri</v>
          </cell>
          <cell r="G495" t="str">
            <v>Dhanda-Tirumalgiri</v>
          </cell>
          <cell r="H495" t="str">
            <v>South</v>
          </cell>
        </row>
        <row r="496">
          <cell r="A496" t="str">
            <v>Gangaram-Gadwal</v>
          </cell>
          <cell r="B496" t="str">
            <v>ASC</v>
          </cell>
          <cell r="C496" t="str">
            <v>ASCAndhra Pradesh</v>
          </cell>
          <cell r="D496" t="str">
            <v>ASC38</v>
          </cell>
          <cell r="E496" t="str">
            <v>ASCAndhra Pradesh4</v>
          </cell>
          <cell r="F496" t="str">
            <v>Gangaram-Gadwal</v>
          </cell>
          <cell r="G496" t="str">
            <v>Gangaram-Gadwal</v>
          </cell>
          <cell r="H496" t="str">
            <v>South</v>
          </cell>
        </row>
        <row r="497">
          <cell r="A497" t="str">
            <v>Kanchan Enterprises-Kothagudam</v>
          </cell>
          <cell r="B497" t="str">
            <v>ASC</v>
          </cell>
          <cell r="C497" t="str">
            <v>ASCAndhra Pradesh</v>
          </cell>
          <cell r="D497" t="str">
            <v>ASC39</v>
          </cell>
          <cell r="E497" t="str">
            <v>ASCAndhra Pradesh5</v>
          </cell>
          <cell r="F497" t="str">
            <v>Kanchan Enterprises-Kothagudam</v>
          </cell>
          <cell r="G497" t="str">
            <v>Kanchan Enterprises-Kothagudam</v>
          </cell>
          <cell r="H497" t="str">
            <v>South</v>
          </cell>
        </row>
        <row r="498">
          <cell r="A498" t="str">
            <v>Laxmi Automotives-Godavarikhani</v>
          </cell>
          <cell r="B498" t="str">
            <v>ASC</v>
          </cell>
          <cell r="C498" t="str">
            <v>ASCAndhra Pradesh</v>
          </cell>
          <cell r="D498" t="str">
            <v>ASC40</v>
          </cell>
          <cell r="E498" t="str">
            <v>ASCAndhra Pradesh6</v>
          </cell>
          <cell r="F498" t="str">
            <v>Laxmi Automotives-Godavarikhani</v>
          </cell>
          <cell r="G498" t="str">
            <v>Laxmi Automotives-Godavarikhani</v>
          </cell>
          <cell r="H498" t="str">
            <v>South</v>
          </cell>
        </row>
        <row r="499">
          <cell r="A499" t="str">
            <v>Liberty-Kavadiguda</v>
          </cell>
          <cell r="B499" t="str">
            <v>ASC</v>
          </cell>
          <cell r="C499" t="str">
            <v>ASCAndhra Pradesh</v>
          </cell>
          <cell r="D499" t="str">
            <v>ASC41</v>
          </cell>
          <cell r="E499" t="str">
            <v>ASCAndhra Pradesh7</v>
          </cell>
          <cell r="F499" t="str">
            <v>Liberty-Kavadiguda</v>
          </cell>
          <cell r="G499" t="str">
            <v>Liberty-Kavadiguda</v>
          </cell>
          <cell r="H499" t="str">
            <v>South</v>
          </cell>
        </row>
        <row r="500">
          <cell r="A500" t="str">
            <v>Nagendra-Piduguralla</v>
          </cell>
          <cell r="B500" t="str">
            <v>ASC</v>
          </cell>
          <cell r="C500" t="str">
            <v>ASCAndhra Pradesh</v>
          </cell>
          <cell r="D500" t="str">
            <v>ASC42</v>
          </cell>
          <cell r="E500" t="str">
            <v>ASCAndhra Pradesh8</v>
          </cell>
          <cell r="F500" t="str">
            <v>Nagendra-Piduguralla</v>
          </cell>
          <cell r="G500" t="str">
            <v>Nagendra-Piduguralla</v>
          </cell>
          <cell r="H500" t="str">
            <v>South</v>
          </cell>
        </row>
        <row r="501">
          <cell r="A501" t="str">
            <v>Raja Auto-Gopalapatinam</v>
          </cell>
          <cell r="B501" t="str">
            <v>ASC</v>
          </cell>
          <cell r="C501" t="str">
            <v>ASCAndhra Pradesh</v>
          </cell>
          <cell r="D501" t="str">
            <v>ASC43</v>
          </cell>
          <cell r="E501" t="str">
            <v>ASCAndhra Pradesh9</v>
          </cell>
          <cell r="F501" t="str">
            <v>Raja Auto-Gopalapatinam</v>
          </cell>
          <cell r="G501" t="str">
            <v>Raja Auto-Gopalapatinam</v>
          </cell>
          <cell r="H501" t="str">
            <v>South</v>
          </cell>
        </row>
        <row r="502">
          <cell r="A502" t="str">
            <v>Rama Auto-Gajuwaka</v>
          </cell>
          <cell r="B502" t="str">
            <v>ASC</v>
          </cell>
          <cell r="C502" t="str">
            <v>ASCAndhra Pradesh</v>
          </cell>
          <cell r="D502" t="str">
            <v>ASC44</v>
          </cell>
          <cell r="E502" t="str">
            <v>ASCAndhra Pradesh10</v>
          </cell>
          <cell r="F502" t="str">
            <v>Rama Auto-Gajuwaka</v>
          </cell>
          <cell r="G502" t="str">
            <v>Rama Auto-Gajuwaka</v>
          </cell>
          <cell r="H502" t="str">
            <v>South</v>
          </cell>
        </row>
        <row r="503">
          <cell r="A503" t="str">
            <v>Royal-Kupam</v>
          </cell>
          <cell r="B503" t="str">
            <v>ASC</v>
          </cell>
          <cell r="C503" t="str">
            <v>ASCAndhra Pradesh</v>
          </cell>
          <cell r="D503" t="str">
            <v>ASC45</v>
          </cell>
          <cell r="E503" t="str">
            <v>ASCAndhra Pradesh11</v>
          </cell>
          <cell r="F503" t="str">
            <v>Royal-Kupam</v>
          </cell>
          <cell r="G503" t="str">
            <v>Royal-Kupam</v>
          </cell>
          <cell r="H503" t="str">
            <v>South</v>
          </cell>
        </row>
        <row r="504">
          <cell r="A504" t="str">
            <v>Shanthi-Vanasthalipuram</v>
          </cell>
          <cell r="B504" t="str">
            <v>ASC</v>
          </cell>
          <cell r="C504" t="str">
            <v>ASCAndhra Pradesh</v>
          </cell>
          <cell r="D504" t="str">
            <v>ASC46</v>
          </cell>
          <cell r="E504" t="str">
            <v>ASCAndhra Pradesh12</v>
          </cell>
          <cell r="F504" t="str">
            <v>Shanthi-Vanasthalipuram</v>
          </cell>
          <cell r="G504" t="str">
            <v>Shanthi-Vanasthalipuram</v>
          </cell>
          <cell r="H504" t="str">
            <v>South</v>
          </cell>
        </row>
        <row r="505">
          <cell r="A505" t="str">
            <v>Sri Sai-Chandanagar</v>
          </cell>
          <cell r="B505" t="str">
            <v>ASC</v>
          </cell>
          <cell r="C505" t="str">
            <v>ASCAndhra Pradesh</v>
          </cell>
          <cell r="D505" t="str">
            <v>ASC47</v>
          </cell>
          <cell r="E505" t="str">
            <v>ASCAndhra Pradesh13</v>
          </cell>
          <cell r="F505" t="str">
            <v>Sri Sai-Chandanagar</v>
          </cell>
          <cell r="G505" t="str">
            <v>Sri Sai-Chandanagar</v>
          </cell>
          <cell r="H505" t="str">
            <v>South</v>
          </cell>
        </row>
        <row r="506">
          <cell r="A506" t="str">
            <v>Srinivasa Automobiles-Kamareddy</v>
          </cell>
          <cell r="B506" t="str">
            <v>ASC</v>
          </cell>
          <cell r="C506" t="str">
            <v>ASCAndhra Pradesh</v>
          </cell>
          <cell r="D506" t="str">
            <v>ASC48</v>
          </cell>
          <cell r="E506" t="str">
            <v>ASCAndhra Pradesh14</v>
          </cell>
          <cell r="F506" t="str">
            <v>Srinivasa Automobiles-Kamareddy</v>
          </cell>
          <cell r="G506" t="str">
            <v>Srinivasa Automobiles-Kamareddy</v>
          </cell>
          <cell r="H506" t="str">
            <v>South</v>
          </cell>
        </row>
        <row r="507">
          <cell r="A507" t="str">
            <v>Srinivasa-A.S.Rao Ngr</v>
          </cell>
          <cell r="B507" t="str">
            <v>ASC</v>
          </cell>
          <cell r="C507" t="str">
            <v>ASCAndhra Pradesh</v>
          </cell>
          <cell r="D507" t="str">
            <v>ASC49</v>
          </cell>
          <cell r="E507" t="str">
            <v>ASCAndhra Pradesh15</v>
          </cell>
          <cell r="F507" t="str">
            <v>Srinivasa-A.S.Rao Ngr</v>
          </cell>
          <cell r="G507" t="str">
            <v>Srinivasa-A.S.Rao Ngr</v>
          </cell>
          <cell r="H507" t="str">
            <v>South</v>
          </cell>
        </row>
        <row r="508">
          <cell r="A508" t="str">
            <v>Suresh-Narasuraopet</v>
          </cell>
          <cell r="B508" t="str">
            <v>ASC</v>
          </cell>
          <cell r="C508" t="str">
            <v>ASCAndhra Pradesh</v>
          </cell>
          <cell r="D508" t="str">
            <v>ASC50</v>
          </cell>
          <cell r="E508" t="str">
            <v>ASCAndhra Pradesh16</v>
          </cell>
          <cell r="F508" t="str">
            <v>Suresh-Narasuraopet</v>
          </cell>
          <cell r="G508" t="str">
            <v>Suresh-Narasuraopet</v>
          </cell>
          <cell r="H508" t="str">
            <v>South</v>
          </cell>
        </row>
        <row r="509">
          <cell r="A509" t="str">
            <v>Vasavi Motors-Dharmavaram</v>
          </cell>
          <cell r="B509" t="str">
            <v>ASC</v>
          </cell>
          <cell r="C509" t="str">
            <v>ASCAndhra Pradesh</v>
          </cell>
          <cell r="D509" t="str">
            <v>ASC51</v>
          </cell>
          <cell r="E509" t="str">
            <v>ASCAndhra Pradesh17</v>
          </cell>
          <cell r="F509" t="str">
            <v>Vasavi Motors-Dharmavaram</v>
          </cell>
          <cell r="G509" t="str">
            <v>Vasavi Motors-Dharmavaram</v>
          </cell>
          <cell r="H509" t="str">
            <v>South</v>
          </cell>
        </row>
        <row r="510">
          <cell r="A510" t="str">
            <v>Vishal-Sanathnagar</v>
          </cell>
          <cell r="B510" t="str">
            <v>ASC</v>
          </cell>
          <cell r="C510" t="str">
            <v>ASCAndhra Pradesh</v>
          </cell>
          <cell r="D510" t="str">
            <v>ASC52</v>
          </cell>
          <cell r="E510" t="str">
            <v>ASCAndhra Pradesh18</v>
          </cell>
          <cell r="F510" t="str">
            <v>Vishal-Sanathnagar</v>
          </cell>
          <cell r="G510" t="str">
            <v>Vishal-Sanathnagar</v>
          </cell>
          <cell r="H510" t="str">
            <v>South</v>
          </cell>
        </row>
        <row r="511">
          <cell r="A511" t="str">
            <v>Arunagiri Motors-Bangalore</v>
          </cell>
          <cell r="B511" t="str">
            <v>ASC</v>
          </cell>
          <cell r="C511" t="str">
            <v>ASCKarnataka</v>
          </cell>
          <cell r="D511" t="str">
            <v>ASC53</v>
          </cell>
          <cell r="E511" t="str">
            <v>ASCKarnataka1</v>
          </cell>
          <cell r="F511" t="str">
            <v>Arunagiri Motors-Bangalore</v>
          </cell>
          <cell r="G511" t="str">
            <v>Arunagiri Motors-Bangalore</v>
          </cell>
          <cell r="H511" t="str">
            <v>South</v>
          </cell>
        </row>
        <row r="512">
          <cell r="A512" t="str">
            <v>Cutinho Auto-Mapusa</v>
          </cell>
          <cell r="B512" t="str">
            <v>ASC</v>
          </cell>
          <cell r="C512" t="str">
            <v>ASCKarnataka</v>
          </cell>
          <cell r="D512" t="str">
            <v>ASC54</v>
          </cell>
          <cell r="E512" t="str">
            <v>ASCKarnataka2</v>
          </cell>
          <cell r="F512" t="str">
            <v>Cutinho Auto-Mapusa</v>
          </cell>
          <cell r="G512" t="str">
            <v>Cutinho Auto-Mapusa</v>
          </cell>
          <cell r="H512" t="str">
            <v>South</v>
          </cell>
        </row>
        <row r="513">
          <cell r="A513" t="str">
            <v>Fast Bykes-Bangalore</v>
          </cell>
          <cell r="B513" t="str">
            <v>ASC</v>
          </cell>
          <cell r="C513" t="str">
            <v>ASCKarnataka</v>
          </cell>
          <cell r="D513" t="str">
            <v>ASC55</v>
          </cell>
          <cell r="E513" t="str">
            <v>ASCKarnataka3</v>
          </cell>
          <cell r="F513" t="str">
            <v>Fast Bykes-Bangalore</v>
          </cell>
          <cell r="G513" t="str">
            <v>Fast Bykes-Bangalore</v>
          </cell>
          <cell r="H513" t="str">
            <v>South</v>
          </cell>
        </row>
        <row r="514">
          <cell r="A514" t="str">
            <v>Galaxy Motors-Bangalore</v>
          </cell>
          <cell r="B514" t="str">
            <v>ASC</v>
          </cell>
          <cell r="C514" t="str">
            <v>ASCKarnataka</v>
          </cell>
          <cell r="D514" t="str">
            <v>ASC56</v>
          </cell>
          <cell r="E514" t="str">
            <v>ASCKarnataka4</v>
          </cell>
          <cell r="F514" t="str">
            <v>Galaxy Motors-Bangalore</v>
          </cell>
          <cell r="G514" t="str">
            <v>Galaxy Motors-Bangalore</v>
          </cell>
          <cell r="H514" t="str">
            <v>South</v>
          </cell>
        </row>
        <row r="515">
          <cell r="A515" t="str">
            <v>Hitech Motors-Bangalore</v>
          </cell>
          <cell r="B515" t="str">
            <v>ASC</v>
          </cell>
          <cell r="C515" t="str">
            <v>ASCKarnataka</v>
          </cell>
          <cell r="D515" t="str">
            <v>ASC57</v>
          </cell>
          <cell r="E515" t="str">
            <v>ASCKarnataka5</v>
          </cell>
          <cell r="F515" t="str">
            <v>Hitech Motors-Bangalore</v>
          </cell>
          <cell r="G515" t="str">
            <v>Hitech Motors-Bangalore</v>
          </cell>
          <cell r="H515" t="str">
            <v>South</v>
          </cell>
        </row>
        <row r="516">
          <cell r="A516" t="str">
            <v>Manjunath Motors-Bangalore</v>
          </cell>
          <cell r="B516" t="str">
            <v>ASC</v>
          </cell>
          <cell r="C516" t="str">
            <v>ASCKarnataka</v>
          </cell>
          <cell r="D516" t="str">
            <v>ASC58</v>
          </cell>
          <cell r="E516" t="str">
            <v>ASCKarnataka6</v>
          </cell>
          <cell r="F516" t="str">
            <v>Manjunath Motors-Bangalore</v>
          </cell>
          <cell r="G516" t="str">
            <v>Manjunath Motors-Bangalore</v>
          </cell>
          <cell r="H516" t="str">
            <v>South</v>
          </cell>
        </row>
        <row r="517">
          <cell r="A517" t="str">
            <v>Motrax-Mangalore</v>
          </cell>
          <cell r="B517" t="str">
            <v>ASC</v>
          </cell>
          <cell r="C517" t="str">
            <v>ASCKarnataka</v>
          </cell>
          <cell r="D517" t="str">
            <v>ASC59</v>
          </cell>
          <cell r="E517" t="str">
            <v>ASCKarnataka7</v>
          </cell>
          <cell r="F517" t="str">
            <v>Motrax-Mangalore</v>
          </cell>
          <cell r="G517" t="str">
            <v>Motrax-Mangalore</v>
          </cell>
          <cell r="H517" t="str">
            <v>South</v>
          </cell>
        </row>
        <row r="518">
          <cell r="A518" t="str">
            <v>Murali Automobiles-Chandapura</v>
          </cell>
          <cell r="B518" t="str">
            <v>ASC</v>
          </cell>
          <cell r="C518" t="str">
            <v>ASCKarnataka</v>
          </cell>
          <cell r="D518" t="str">
            <v>ASC60</v>
          </cell>
          <cell r="E518" t="str">
            <v>ASCKarnataka8</v>
          </cell>
          <cell r="F518" t="str">
            <v>Murali Automobiles-Chandapura</v>
          </cell>
          <cell r="G518" t="str">
            <v>Murali Automobiles-Chandapura</v>
          </cell>
          <cell r="H518" t="str">
            <v>South</v>
          </cell>
        </row>
        <row r="519">
          <cell r="A519" t="str">
            <v>S L V-Bangalore</v>
          </cell>
          <cell r="B519" t="str">
            <v>ASC</v>
          </cell>
          <cell r="C519" t="str">
            <v>ASCKarnataka</v>
          </cell>
          <cell r="D519" t="str">
            <v>ASC61</v>
          </cell>
          <cell r="E519" t="str">
            <v>ASCKarnataka9</v>
          </cell>
          <cell r="F519" t="str">
            <v>S L V-Bangalore</v>
          </cell>
          <cell r="G519" t="str">
            <v>S L V-Bangalore</v>
          </cell>
          <cell r="H519" t="str">
            <v>South</v>
          </cell>
        </row>
        <row r="520">
          <cell r="A520" t="str">
            <v>Solar Bykes-Bangalore</v>
          </cell>
          <cell r="B520" t="str">
            <v>ASC</v>
          </cell>
          <cell r="C520" t="str">
            <v>ASCKarnataka</v>
          </cell>
          <cell r="D520" t="str">
            <v>ASC62</v>
          </cell>
          <cell r="E520" t="str">
            <v>ASCKarnataka10</v>
          </cell>
          <cell r="F520" t="str">
            <v>Solar Bykes-Bangalore</v>
          </cell>
          <cell r="G520" t="str">
            <v>Solar Bykes-Bangalore</v>
          </cell>
          <cell r="H520" t="str">
            <v>South</v>
          </cell>
        </row>
        <row r="521">
          <cell r="A521" t="str">
            <v>Solar Motors-Bangalore</v>
          </cell>
          <cell r="B521" t="str">
            <v>ASC</v>
          </cell>
          <cell r="C521" t="str">
            <v>ASCKarnataka</v>
          </cell>
          <cell r="D521" t="str">
            <v>ASC63</v>
          </cell>
          <cell r="E521" t="str">
            <v>ASCKarnataka11</v>
          </cell>
          <cell r="F521" t="str">
            <v>Solar Motors-Bangalore</v>
          </cell>
          <cell r="G521" t="str">
            <v>Solar Motors-Bangalore</v>
          </cell>
          <cell r="H521" t="str">
            <v>South</v>
          </cell>
        </row>
        <row r="522">
          <cell r="A522" t="str">
            <v>Sree Shukra Automobiles-Bangalore</v>
          </cell>
          <cell r="B522" t="str">
            <v>ASC</v>
          </cell>
          <cell r="C522" t="str">
            <v>ASCKarnataka</v>
          </cell>
          <cell r="D522" t="str">
            <v>ASC64</v>
          </cell>
          <cell r="E522" t="str">
            <v>ASCKarnataka12</v>
          </cell>
          <cell r="F522" t="str">
            <v>Sree Shukra Automobiles-Bangalore</v>
          </cell>
          <cell r="G522" t="str">
            <v>Sree Shukra Automobiles-Bangalore</v>
          </cell>
          <cell r="H522" t="str">
            <v>South</v>
          </cell>
        </row>
        <row r="523">
          <cell r="A523" t="str">
            <v>Sunshine Motors-Bangalore</v>
          </cell>
          <cell r="B523" t="str">
            <v>ASC</v>
          </cell>
          <cell r="C523" t="str">
            <v>ASCKarnataka</v>
          </cell>
          <cell r="D523" t="str">
            <v>ASC65</v>
          </cell>
          <cell r="E523" t="str">
            <v>ASCKarnataka13</v>
          </cell>
          <cell r="F523" t="str">
            <v>Sunshine Motors-Bangalore</v>
          </cell>
          <cell r="G523" t="str">
            <v>Sunshine Motors-Bangalore</v>
          </cell>
          <cell r="H523" t="str">
            <v>South</v>
          </cell>
        </row>
        <row r="524">
          <cell r="A524" t="str">
            <v>Trinity Motors-Bangalore</v>
          </cell>
          <cell r="B524" t="str">
            <v>ASC</v>
          </cell>
          <cell r="C524" t="str">
            <v>ASCKarnataka</v>
          </cell>
          <cell r="D524" t="str">
            <v>ASC66</v>
          </cell>
          <cell r="E524" t="str">
            <v>ASCKarnataka14</v>
          </cell>
          <cell r="F524" t="str">
            <v>Trinity Motors-Bangalore</v>
          </cell>
          <cell r="G524" t="str">
            <v>Trinity Motors-Bangalore</v>
          </cell>
          <cell r="H524" t="str">
            <v>South</v>
          </cell>
        </row>
        <row r="525">
          <cell r="A525" t="str">
            <v>Chirackal Motors-Angamally</v>
          </cell>
          <cell r="B525" t="str">
            <v>ASC</v>
          </cell>
          <cell r="C525" t="str">
            <v>ASCKerala</v>
          </cell>
          <cell r="D525" t="str">
            <v>ASC67</v>
          </cell>
          <cell r="E525" t="str">
            <v>ASCKerala1</v>
          </cell>
          <cell r="F525" t="str">
            <v>Chirackal Motors-Angamally</v>
          </cell>
          <cell r="G525" t="str">
            <v>Chirackal Motors-Angamally</v>
          </cell>
          <cell r="H525" t="str">
            <v>South</v>
          </cell>
        </row>
        <row r="526">
          <cell r="A526" t="str">
            <v>City Bikes-Kothamangalam</v>
          </cell>
          <cell r="B526" t="str">
            <v>ASC</v>
          </cell>
          <cell r="C526" t="str">
            <v>ASCKerala</v>
          </cell>
          <cell r="D526" t="str">
            <v>ASC68</v>
          </cell>
          <cell r="E526" t="str">
            <v>ASCKerala2</v>
          </cell>
          <cell r="F526" t="str">
            <v>City Bikes-Kothamangalam</v>
          </cell>
          <cell r="G526" t="str">
            <v>City Bikes-Kothamangalam</v>
          </cell>
          <cell r="H526" t="str">
            <v>South</v>
          </cell>
        </row>
        <row r="527">
          <cell r="A527" t="str">
            <v>Jess Motors-Kanchirapally</v>
          </cell>
          <cell r="B527" t="str">
            <v>ASC</v>
          </cell>
          <cell r="C527" t="str">
            <v>ASCKerala</v>
          </cell>
          <cell r="D527" t="str">
            <v>ASC69</v>
          </cell>
          <cell r="E527" t="str">
            <v>ASCKerala3</v>
          </cell>
          <cell r="F527" t="str">
            <v>Jess Motors-Kanchirapally</v>
          </cell>
          <cell r="G527" t="str">
            <v>Jess Motors-Kanchirapally</v>
          </cell>
          <cell r="H527" t="str">
            <v>South</v>
          </cell>
        </row>
        <row r="528">
          <cell r="A528" t="str">
            <v>Kackanatt Motoprs-Thiruvalla</v>
          </cell>
          <cell r="B528" t="str">
            <v>ASC</v>
          </cell>
          <cell r="C528" t="str">
            <v>ASCKerala</v>
          </cell>
          <cell r="D528" t="str">
            <v>ASC70</v>
          </cell>
          <cell r="E528" t="str">
            <v>ASCKerala4</v>
          </cell>
          <cell r="F528" t="str">
            <v>Kackanatt Motoprs-Thiruvalla</v>
          </cell>
          <cell r="G528" t="str">
            <v>Kackanatt Motoprs-Thiruvalla</v>
          </cell>
          <cell r="H528" t="str">
            <v>South</v>
          </cell>
        </row>
        <row r="529">
          <cell r="A529" t="str">
            <v>Prime Motors-Ettumanoor</v>
          </cell>
          <cell r="B529" t="str">
            <v>ASC</v>
          </cell>
          <cell r="C529" t="str">
            <v>ASCKerala</v>
          </cell>
          <cell r="D529" t="str">
            <v>ASC71</v>
          </cell>
          <cell r="E529" t="str">
            <v>ASCKerala5</v>
          </cell>
          <cell r="F529" t="str">
            <v>Prime Motors-Ettumanoor</v>
          </cell>
          <cell r="G529" t="str">
            <v>Prime Motors-Ettumanoor</v>
          </cell>
          <cell r="H529" t="str">
            <v>South</v>
          </cell>
        </row>
        <row r="530">
          <cell r="A530" t="str">
            <v>Surya Motors-Kunnamkulam</v>
          </cell>
          <cell r="B530" t="str">
            <v>ASC</v>
          </cell>
          <cell r="C530" t="str">
            <v>ASCKerala</v>
          </cell>
          <cell r="D530" t="str">
            <v>ASC72</v>
          </cell>
          <cell r="E530" t="str">
            <v>ASCKerala6</v>
          </cell>
          <cell r="F530" t="str">
            <v>Surya Motors-Kunnamkulam</v>
          </cell>
          <cell r="G530" t="str">
            <v>Surya Motors-Kunnamkulam</v>
          </cell>
          <cell r="H530" t="str">
            <v>South</v>
          </cell>
        </row>
        <row r="531">
          <cell r="A531" t="str">
            <v>Toms Motors-Chavakkad</v>
          </cell>
          <cell r="B531" t="str">
            <v>ASC</v>
          </cell>
          <cell r="C531" t="str">
            <v>ASCKerala</v>
          </cell>
          <cell r="D531" t="str">
            <v>ASC73</v>
          </cell>
          <cell r="E531" t="str">
            <v>ASCKerala7</v>
          </cell>
          <cell r="F531" t="str">
            <v>Toms Motors-Chavakkad</v>
          </cell>
          <cell r="G531" t="str">
            <v>Toms Motors-Chavakkad</v>
          </cell>
          <cell r="H531" t="str">
            <v>South</v>
          </cell>
        </row>
        <row r="532">
          <cell r="A532" t="str">
            <v>A V E Enterprises-Gudiyattham</v>
          </cell>
          <cell r="B532" t="str">
            <v>ASC</v>
          </cell>
          <cell r="C532" t="str">
            <v>ASCTamil Nadu</v>
          </cell>
          <cell r="D532" t="str">
            <v>ASC74</v>
          </cell>
          <cell r="E532" t="str">
            <v>ASCTamil Nadu1</v>
          </cell>
          <cell r="F532" t="str">
            <v>A V E Enterprises-Gudiyattham</v>
          </cell>
          <cell r="G532" t="str">
            <v>A V E Enterprises-Gudiyattham</v>
          </cell>
          <cell r="H532" t="str">
            <v>South</v>
          </cell>
        </row>
        <row r="533">
          <cell r="A533" t="str">
            <v>Aarthi Motors-Pennadam</v>
          </cell>
          <cell r="B533" t="str">
            <v>ASC</v>
          </cell>
          <cell r="C533" t="str">
            <v>ASCTamil Nadu</v>
          </cell>
          <cell r="D533" t="str">
            <v>ASC75</v>
          </cell>
          <cell r="E533" t="str">
            <v>ASCTamil Nadu2</v>
          </cell>
          <cell r="F533" t="str">
            <v>Aarthi Motors-Pennadam</v>
          </cell>
          <cell r="G533" t="str">
            <v>Aarthi Motors-Pennadam</v>
          </cell>
          <cell r="H533" t="str">
            <v>South</v>
          </cell>
        </row>
        <row r="534">
          <cell r="A534" t="str">
            <v>Aathavan Motors-Ayyampet</v>
          </cell>
          <cell r="B534" t="str">
            <v>ASC</v>
          </cell>
          <cell r="C534" t="str">
            <v>ASCTamil Nadu</v>
          </cell>
          <cell r="D534" t="str">
            <v>ASC76</v>
          </cell>
          <cell r="E534" t="str">
            <v>ASCTamil Nadu3</v>
          </cell>
          <cell r="F534" t="str">
            <v>Aathavan Motors-Ayyampet</v>
          </cell>
          <cell r="G534" t="str">
            <v>Aathavan Motors-Ayyampet</v>
          </cell>
          <cell r="H534" t="str">
            <v>South</v>
          </cell>
        </row>
        <row r="535">
          <cell r="A535" t="str">
            <v>Abdulrahim-Chinamanur - Theni</v>
          </cell>
          <cell r="B535" t="str">
            <v>ASC</v>
          </cell>
          <cell r="C535" t="str">
            <v>ASCTamil Nadu</v>
          </cell>
          <cell r="D535" t="str">
            <v>ASC77</v>
          </cell>
          <cell r="E535" t="str">
            <v>ASCTamil Nadu4</v>
          </cell>
          <cell r="F535" t="str">
            <v>Abdulrahim-Chinamanur - Theni</v>
          </cell>
          <cell r="G535" t="str">
            <v>Abdulrahim-Chinamanur - Theni</v>
          </cell>
          <cell r="H535" t="str">
            <v>South</v>
          </cell>
        </row>
        <row r="536">
          <cell r="A536" t="str">
            <v>Akshay Motors-Nungambakkam</v>
          </cell>
          <cell r="B536" t="str">
            <v>ASC</v>
          </cell>
          <cell r="C536" t="str">
            <v>ASCTamil Nadu</v>
          </cell>
          <cell r="D536" t="str">
            <v>ASC78</v>
          </cell>
          <cell r="E536" t="str">
            <v>ASCTamil Nadu5</v>
          </cell>
          <cell r="F536" t="str">
            <v>Akshay Motors-Nungambakkam</v>
          </cell>
          <cell r="G536" t="str">
            <v>Akshay Motors-Nungambakkam</v>
          </cell>
          <cell r="H536" t="str">
            <v>South</v>
          </cell>
        </row>
        <row r="537">
          <cell r="A537" t="str">
            <v>Anamalai-Coimbatore</v>
          </cell>
          <cell r="B537" t="str">
            <v>ASC</v>
          </cell>
          <cell r="C537" t="str">
            <v>ASCTamil Nadu</v>
          </cell>
          <cell r="D537" t="str">
            <v>ASC79</v>
          </cell>
          <cell r="E537" t="str">
            <v>ASCTamil Nadu6</v>
          </cell>
          <cell r="F537" t="str">
            <v>Anamalai-Coimbatore</v>
          </cell>
          <cell r="G537" t="str">
            <v>Anamalai-Coimbatore</v>
          </cell>
          <cell r="H537" t="str">
            <v>South</v>
          </cell>
        </row>
        <row r="538">
          <cell r="A538" t="str">
            <v>Annamalai-Surandai</v>
          </cell>
          <cell r="B538" t="str">
            <v>ASC</v>
          </cell>
          <cell r="C538" t="str">
            <v>ASCTamil Nadu</v>
          </cell>
          <cell r="D538" t="str">
            <v>ASC80</v>
          </cell>
          <cell r="E538" t="str">
            <v>ASCTamil Nadu7</v>
          </cell>
          <cell r="F538" t="str">
            <v>Annamalai-Surandai</v>
          </cell>
          <cell r="G538" t="str">
            <v>Annamalai-Surandai</v>
          </cell>
          <cell r="H538" t="str">
            <v>South</v>
          </cell>
        </row>
        <row r="539">
          <cell r="A539" t="str">
            <v>Arunas Auto Centre-Panruti</v>
          </cell>
          <cell r="B539" t="str">
            <v>ASC</v>
          </cell>
          <cell r="C539" t="str">
            <v>ASCTamil Nadu</v>
          </cell>
          <cell r="D539" t="str">
            <v>ASC81</v>
          </cell>
          <cell r="E539" t="str">
            <v>ASCTamil Nadu8</v>
          </cell>
          <cell r="F539" t="str">
            <v>Arunas Auto Centre-Panruti</v>
          </cell>
          <cell r="G539" t="str">
            <v>Arunas Auto Centre-Panruti</v>
          </cell>
          <cell r="H539" t="str">
            <v>South</v>
          </cell>
        </row>
        <row r="540">
          <cell r="A540" t="str">
            <v>Ashok Auto Agency-Mettupalyam</v>
          </cell>
          <cell r="B540" t="str">
            <v>ASC</v>
          </cell>
          <cell r="C540" t="str">
            <v>ASCTamil Nadu</v>
          </cell>
          <cell r="D540" t="str">
            <v>ASC82</v>
          </cell>
          <cell r="E540" t="str">
            <v>ASCTamil Nadu9</v>
          </cell>
          <cell r="F540" t="str">
            <v>Ashok Auto Agency-Mettupalyam</v>
          </cell>
          <cell r="G540" t="str">
            <v>Ashok Auto Agency-Mettupalyam</v>
          </cell>
          <cell r="H540" t="str">
            <v>South</v>
          </cell>
        </row>
        <row r="541">
          <cell r="A541" t="str">
            <v>Ashok Auto Agency-Uthiramerur</v>
          </cell>
          <cell r="B541" t="str">
            <v>ASC</v>
          </cell>
          <cell r="C541" t="str">
            <v>ASCTamil Nadu</v>
          </cell>
          <cell r="D541" t="str">
            <v>ASC83</v>
          </cell>
          <cell r="E541" t="str">
            <v>ASCTamil Nadu10</v>
          </cell>
          <cell r="F541" t="str">
            <v>Ashok Auto Agency-Uthiramerur</v>
          </cell>
          <cell r="G541" t="str">
            <v>Ashok Auto Agency-Uthiramerur</v>
          </cell>
          <cell r="H541" t="str">
            <v>South</v>
          </cell>
        </row>
        <row r="542">
          <cell r="A542" t="str">
            <v>Ashok Auto-Thenkasi</v>
          </cell>
          <cell r="B542" t="str">
            <v>ASC</v>
          </cell>
          <cell r="C542" t="str">
            <v>ASCTamil Nadu</v>
          </cell>
          <cell r="D542" t="str">
            <v>ASC84</v>
          </cell>
          <cell r="E542" t="str">
            <v>ASCTamil Nadu11</v>
          </cell>
          <cell r="F542" t="str">
            <v>Ashok Auto-Thenkasi</v>
          </cell>
          <cell r="G542" t="str">
            <v>Ashok Auto-Thenkasi</v>
          </cell>
          <cell r="H542" t="str">
            <v>South</v>
          </cell>
        </row>
        <row r="543">
          <cell r="A543" t="str">
            <v>Bakkeyaa-Aravakurichi</v>
          </cell>
          <cell r="B543" t="str">
            <v>ASC</v>
          </cell>
          <cell r="C543" t="str">
            <v>ASCTamil Nadu</v>
          </cell>
          <cell r="D543" t="str">
            <v>ASC85</v>
          </cell>
          <cell r="E543" t="str">
            <v>ASCTamil Nadu12</v>
          </cell>
          <cell r="F543" t="str">
            <v>Bakkeyaa-Aravakurichi</v>
          </cell>
          <cell r="G543" t="str">
            <v>Bakkeyaa-Aravakurichi</v>
          </cell>
          <cell r="H543" t="str">
            <v>South</v>
          </cell>
        </row>
        <row r="544">
          <cell r="A544" t="str">
            <v>Balaji Bikes-Broadway</v>
          </cell>
          <cell r="B544" t="str">
            <v>ASC</v>
          </cell>
          <cell r="C544" t="str">
            <v>ASCTamil Nadu</v>
          </cell>
          <cell r="D544" t="str">
            <v>ASC86</v>
          </cell>
          <cell r="E544" t="str">
            <v>ASCTamil Nadu13</v>
          </cell>
          <cell r="F544" t="str">
            <v>Balaji Bikes-Broadway</v>
          </cell>
          <cell r="G544" t="str">
            <v>Balaji Bikes-Broadway</v>
          </cell>
          <cell r="H544" t="str">
            <v>South</v>
          </cell>
        </row>
        <row r="545">
          <cell r="A545" t="str">
            <v>Bharat Motors-Andipatti</v>
          </cell>
          <cell r="B545" t="str">
            <v>ASC</v>
          </cell>
          <cell r="C545" t="str">
            <v>ASCTamil Nadu</v>
          </cell>
          <cell r="D545" t="str">
            <v>ASC87</v>
          </cell>
          <cell r="E545" t="str">
            <v>ASCTamil Nadu14</v>
          </cell>
          <cell r="F545" t="str">
            <v>Bharat Motors-Andipatti</v>
          </cell>
          <cell r="G545" t="str">
            <v>Bharat Motors-Andipatti</v>
          </cell>
          <cell r="H545" t="str">
            <v>South</v>
          </cell>
        </row>
        <row r="546">
          <cell r="A546" t="str">
            <v>Bharath Auto-Nagapattinam</v>
          </cell>
          <cell r="B546" t="str">
            <v>ASC</v>
          </cell>
          <cell r="C546" t="str">
            <v>ASCTamil Nadu</v>
          </cell>
          <cell r="D546" t="str">
            <v>ASC88</v>
          </cell>
          <cell r="E546" t="str">
            <v>ASCTamil Nadu15</v>
          </cell>
          <cell r="F546" t="str">
            <v>Bharath Auto-Nagapattinam</v>
          </cell>
          <cell r="G546" t="str">
            <v>Bharath Auto-Nagapattinam</v>
          </cell>
          <cell r="H546" t="str">
            <v>South</v>
          </cell>
        </row>
        <row r="547">
          <cell r="A547" t="str">
            <v>Blue Bikes-Adambakkam</v>
          </cell>
          <cell r="B547" t="str">
            <v>ASC</v>
          </cell>
          <cell r="C547" t="str">
            <v>ASCTamil Nadu</v>
          </cell>
          <cell r="D547" t="str">
            <v>ASC89</v>
          </cell>
          <cell r="E547" t="str">
            <v>ASCTamil Nadu16</v>
          </cell>
          <cell r="F547" t="str">
            <v>Blue Bikes-Adambakkam</v>
          </cell>
          <cell r="G547" t="str">
            <v>Blue Bikes-Adambakkam</v>
          </cell>
          <cell r="H547" t="str">
            <v>South</v>
          </cell>
        </row>
        <row r="548">
          <cell r="A548" t="str">
            <v>Brilliant Agencies-Mandaveli</v>
          </cell>
          <cell r="B548" t="str">
            <v>ASC</v>
          </cell>
          <cell r="C548" t="str">
            <v>ASCTamil Nadu</v>
          </cell>
          <cell r="D548" t="str">
            <v>ASC90</v>
          </cell>
          <cell r="E548" t="str">
            <v>ASCTamil Nadu17</v>
          </cell>
          <cell r="F548" t="str">
            <v>Brilliant Agencies-Mandaveli</v>
          </cell>
          <cell r="G548" t="str">
            <v>Brilliant Agencies-Mandaveli</v>
          </cell>
          <cell r="H548" t="str">
            <v>South</v>
          </cell>
        </row>
        <row r="549">
          <cell r="A549" t="str">
            <v>C R C-Paramakudi</v>
          </cell>
          <cell r="B549" t="str">
            <v>ASC</v>
          </cell>
          <cell r="C549" t="str">
            <v>ASCTamil Nadu</v>
          </cell>
          <cell r="D549" t="str">
            <v>ASC91</v>
          </cell>
          <cell r="E549" t="str">
            <v>ASCTamil Nadu18</v>
          </cell>
          <cell r="F549" t="str">
            <v>C R C-Paramakudi</v>
          </cell>
          <cell r="G549" t="str">
            <v>C R C-Paramakudi</v>
          </cell>
          <cell r="H549" t="str">
            <v>South</v>
          </cell>
        </row>
        <row r="550">
          <cell r="A550" t="str">
            <v>Ceraj Bikes-Choolai</v>
          </cell>
          <cell r="B550" t="str">
            <v>ASC</v>
          </cell>
          <cell r="C550" t="str">
            <v>ASCTamil Nadu</v>
          </cell>
          <cell r="D550" t="str">
            <v>ASC92</v>
          </cell>
          <cell r="E550" t="str">
            <v>ASCTamil Nadu19</v>
          </cell>
          <cell r="F550" t="str">
            <v>Ceraj Bikes-Choolai</v>
          </cell>
          <cell r="G550" t="str">
            <v>Ceraj Bikes-Choolai</v>
          </cell>
          <cell r="H550" t="str">
            <v>South</v>
          </cell>
        </row>
        <row r="551">
          <cell r="A551" t="str">
            <v>Chinnasamy Ag-Utthangari</v>
          </cell>
          <cell r="B551" t="str">
            <v>ASC</v>
          </cell>
          <cell r="C551" t="str">
            <v>ASCTamil Nadu</v>
          </cell>
          <cell r="D551" t="str">
            <v>ASC93</v>
          </cell>
          <cell r="E551" t="str">
            <v>ASCTamil Nadu20</v>
          </cell>
          <cell r="F551" t="str">
            <v>Chinnasamy Ag-Utthangari</v>
          </cell>
          <cell r="G551" t="str">
            <v>Chinnasamy Ag-Utthangari</v>
          </cell>
          <cell r="H551" t="str">
            <v>South</v>
          </cell>
        </row>
        <row r="552">
          <cell r="A552" t="str">
            <v>Dass Automobilies-Sathyamangalam</v>
          </cell>
          <cell r="B552" t="str">
            <v>ASC</v>
          </cell>
          <cell r="C552" t="str">
            <v>ASCTamil Nadu</v>
          </cell>
          <cell r="D552" t="str">
            <v>ASC94</v>
          </cell>
          <cell r="E552" t="str">
            <v>ASCTamil Nadu21</v>
          </cell>
          <cell r="F552" t="str">
            <v>Dass Automobilies-Sathyamangalam</v>
          </cell>
          <cell r="G552" t="str">
            <v>Dass Automobilies-Sathyamangalam</v>
          </cell>
          <cell r="H552" t="str">
            <v>South</v>
          </cell>
        </row>
        <row r="553">
          <cell r="A553" t="str">
            <v>Derik Auto-Marthandam</v>
          </cell>
          <cell r="B553" t="str">
            <v>ASC</v>
          </cell>
          <cell r="C553" t="str">
            <v>ASCTamil Nadu</v>
          </cell>
          <cell r="D553" t="str">
            <v>ASC95</v>
          </cell>
          <cell r="E553" t="str">
            <v>ASCTamil Nadu22</v>
          </cell>
          <cell r="F553" t="str">
            <v>Derik Auto-Marthandam</v>
          </cell>
          <cell r="G553" t="str">
            <v>Derik Auto-Marthandam</v>
          </cell>
          <cell r="H553" t="str">
            <v>South</v>
          </cell>
        </row>
        <row r="554">
          <cell r="A554" t="str">
            <v>Divya Agencies-Madhuranthagam</v>
          </cell>
          <cell r="B554" t="str">
            <v>ASC</v>
          </cell>
          <cell r="C554" t="str">
            <v>ASCTamil Nadu</v>
          </cell>
          <cell r="D554" t="str">
            <v>ASC96</v>
          </cell>
          <cell r="E554" t="str">
            <v>ASCTamil Nadu23</v>
          </cell>
          <cell r="F554" t="str">
            <v>Divya Agencies-Madhuranthagam</v>
          </cell>
          <cell r="G554" t="str">
            <v>Divya Agencies-Madhuranthagam</v>
          </cell>
          <cell r="H554" t="str">
            <v>South</v>
          </cell>
        </row>
        <row r="555">
          <cell r="A555" t="str">
            <v>G J Automobiles-Thruttani</v>
          </cell>
          <cell r="B555" t="str">
            <v>ASC</v>
          </cell>
          <cell r="C555" t="str">
            <v>ASCTamil Nadu</v>
          </cell>
          <cell r="D555" t="str">
            <v>ASC97</v>
          </cell>
          <cell r="E555" t="str">
            <v>ASCTamil Nadu24</v>
          </cell>
          <cell r="F555" t="str">
            <v>G J Automobiles-Truttani</v>
          </cell>
          <cell r="G555" t="str">
            <v>G J Automobiles-Truttani</v>
          </cell>
          <cell r="H555" t="str">
            <v>South</v>
          </cell>
        </row>
        <row r="556">
          <cell r="A556" t="str">
            <v>G T-Salem</v>
          </cell>
          <cell r="B556" t="str">
            <v>ASC</v>
          </cell>
          <cell r="C556" t="str">
            <v>ASCTamil Nadu</v>
          </cell>
          <cell r="D556" t="str">
            <v>ASC98</v>
          </cell>
          <cell r="E556" t="str">
            <v>ASCTamil Nadu25</v>
          </cell>
          <cell r="F556" t="str">
            <v>G T-Salem</v>
          </cell>
          <cell r="G556" t="str">
            <v>G T-Salem</v>
          </cell>
          <cell r="H556" t="str">
            <v>South</v>
          </cell>
        </row>
        <row r="557">
          <cell r="A557" t="str">
            <v>G.G. Automotives-Madhuravoil</v>
          </cell>
          <cell r="B557" t="str">
            <v>ASC</v>
          </cell>
          <cell r="C557" t="str">
            <v>ASCTamil Nadu</v>
          </cell>
          <cell r="D557" t="str">
            <v>ASC99</v>
          </cell>
          <cell r="E557" t="str">
            <v>ASCTamil Nadu26</v>
          </cell>
          <cell r="F557" t="str">
            <v>G.G. Automotives-Madhuravoil</v>
          </cell>
          <cell r="G557" t="str">
            <v>G.G. Automotives-Madhuravoil</v>
          </cell>
          <cell r="H557" t="str">
            <v>South</v>
          </cell>
        </row>
        <row r="558">
          <cell r="A558" t="str">
            <v>Ganesh -Aranthangi</v>
          </cell>
          <cell r="B558" t="str">
            <v>ASC</v>
          </cell>
          <cell r="C558" t="str">
            <v>ASCTamil Nadu</v>
          </cell>
          <cell r="D558" t="str">
            <v>ASC100</v>
          </cell>
          <cell r="E558" t="str">
            <v>ASCTamil Nadu27</v>
          </cell>
          <cell r="F558" t="str">
            <v>Ganesh -Aranthangi</v>
          </cell>
          <cell r="G558" t="str">
            <v>Ganesh -Aranthangi</v>
          </cell>
          <cell r="H558" t="str">
            <v>South</v>
          </cell>
        </row>
        <row r="559">
          <cell r="A559" t="str">
            <v>Ganesh-Manachanallur</v>
          </cell>
          <cell r="B559" t="str">
            <v>ASC</v>
          </cell>
          <cell r="C559" t="str">
            <v>ASCTamil Nadu</v>
          </cell>
          <cell r="D559" t="str">
            <v>ASC101</v>
          </cell>
          <cell r="E559" t="str">
            <v>ASCTamil Nadu28</v>
          </cell>
          <cell r="F559" t="str">
            <v>Ganesh-Manachanallur</v>
          </cell>
          <cell r="G559" t="str">
            <v>Ganesh-Manachanallur</v>
          </cell>
          <cell r="H559" t="str">
            <v>South</v>
          </cell>
        </row>
        <row r="560">
          <cell r="A560" t="str">
            <v>I K Motors-Thiruvottiyur</v>
          </cell>
          <cell r="B560" t="str">
            <v>ASC</v>
          </cell>
          <cell r="C560" t="str">
            <v>ASCTamil Nadu</v>
          </cell>
          <cell r="D560" t="str">
            <v>ASC102</v>
          </cell>
          <cell r="E560" t="str">
            <v>ASCTamil Nadu29</v>
          </cell>
          <cell r="F560" t="str">
            <v>I K Motors-Thiruvottiyur</v>
          </cell>
          <cell r="G560" t="str">
            <v>I K Motors-Thiruvottiyur</v>
          </cell>
          <cell r="H560" t="str">
            <v>South</v>
          </cell>
        </row>
        <row r="561">
          <cell r="A561" t="str">
            <v>Idhayam-Manaparai</v>
          </cell>
          <cell r="B561" t="str">
            <v>ASC</v>
          </cell>
          <cell r="C561" t="str">
            <v>ASCTamil Nadu</v>
          </cell>
          <cell r="D561" t="str">
            <v>ASC103</v>
          </cell>
          <cell r="E561" t="str">
            <v>ASCTamil Nadu30</v>
          </cell>
          <cell r="F561" t="str">
            <v>Idhayam-Manaparai</v>
          </cell>
          <cell r="G561" t="str">
            <v>Idhayam-Manaparai</v>
          </cell>
          <cell r="H561" t="str">
            <v>South</v>
          </cell>
        </row>
        <row r="562">
          <cell r="A562" t="str">
            <v>Ishwarya-Srivalliputhur</v>
          </cell>
          <cell r="B562" t="str">
            <v>ASC</v>
          </cell>
          <cell r="C562" t="str">
            <v>ASCTamil Nadu</v>
          </cell>
          <cell r="D562" t="str">
            <v>ASC104</v>
          </cell>
          <cell r="E562" t="str">
            <v>ASCTamil Nadu31</v>
          </cell>
          <cell r="F562" t="str">
            <v>Ishwarya-Srivalliputhur</v>
          </cell>
          <cell r="G562" t="str">
            <v>Ishwarya-Srivalliputhur</v>
          </cell>
          <cell r="H562" t="str">
            <v>South</v>
          </cell>
        </row>
        <row r="563">
          <cell r="A563" t="str">
            <v>J K Auto-Ambai</v>
          </cell>
          <cell r="B563" t="str">
            <v>ASC</v>
          </cell>
          <cell r="C563" t="str">
            <v>ASCTamil Nadu</v>
          </cell>
          <cell r="D563" t="str">
            <v>ASC105</v>
          </cell>
          <cell r="E563" t="str">
            <v>ASCTamil Nadu32</v>
          </cell>
          <cell r="F563" t="str">
            <v>J K Auto-Ambai</v>
          </cell>
          <cell r="G563" t="str">
            <v>J K Auto-Ambai</v>
          </cell>
          <cell r="H563" t="str">
            <v>South</v>
          </cell>
        </row>
        <row r="564">
          <cell r="A564" t="str">
            <v>J K S-Papireddypatti</v>
          </cell>
          <cell r="B564" t="str">
            <v>ASC</v>
          </cell>
          <cell r="C564" t="str">
            <v>ASCTamil Nadu</v>
          </cell>
          <cell r="D564" t="str">
            <v>ASC106</v>
          </cell>
          <cell r="E564" t="str">
            <v>ASCTamil Nadu33</v>
          </cell>
          <cell r="F564" t="str">
            <v>J K S-Papireddypatti</v>
          </cell>
          <cell r="G564" t="str">
            <v>J K S-Papireddypatti</v>
          </cell>
          <cell r="H564" t="str">
            <v>South</v>
          </cell>
        </row>
        <row r="565">
          <cell r="A565" t="str">
            <v>J R Enterprises-Cheyyar</v>
          </cell>
          <cell r="B565" t="str">
            <v>ASC</v>
          </cell>
          <cell r="C565" t="str">
            <v>ASCTamil Nadu</v>
          </cell>
          <cell r="D565" t="str">
            <v>ASC107</v>
          </cell>
          <cell r="E565" t="str">
            <v>ASCTamil Nadu34</v>
          </cell>
          <cell r="F565" t="str">
            <v>J R Enterprises-Cheyyar</v>
          </cell>
          <cell r="G565" t="str">
            <v>J R Enterprises-Cheyyar</v>
          </cell>
          <cell r="H565" t="str">
            <v>South</v>
          </cell>
        </row>
        <row r="566">
          <cell r="A566" t="str">
            <v>Jai Bharath-Turaiyur</v>
          </cell>
          <cell r="B566" t="str">
            <v>ASC</v>
          </cell>
          <cell r="C566" t="str">
            <v>ASCTamil Nadu</v>
          </cell>
          <cell r="D566" t="str">
            <v>ASC108</v>
          </cell>
          <cell r="E566" t="str">
            <v>ASCTamil Nadu35</v>
          </cell>
          <cell r="F566" t="str">
            <v>Jai Bharath-Turaiyur</v>
          </cell>
          <cell r="G566" t="str">
            <v>Jai Bharath-Turaiyur</v>
          </cell>
          <cell r="H566" t="str">
            <v>South</v>
          </cell>
        </row>
        <row r="567">
          <cell r="A567" t="str">
            <v>K N Swamy-Denkkanikota - Hosur Taluk</v>
          </cell>
          <cell r="B567" t="str">
            <v>ASC</v>
          </cell>
          <cell r="C567" t="str">
            <v>ASCTamil Nadu</v>
          </cell>
          <cell r="D567" t="str">
            <v>ASC109</v>
          </cell>
          <cell r="E567" t="str">
            <v>ASCTamil Nadu36</v>
          </cell>
          <cell r="F567" t="str">
            <v>K N Swamy-Denkkanikota - Hosur Taluk</v>
          </cell>
          <cell r="G567" t="str">
            <v>K N Swamy-Denkkanikota - Hosur Taluk</v>
          </cell>
          <cell r="H567" t="str">
            <v>South</v>
          </cell>
        </row>
        <row r="568">
          <cell r="A568" t="str">
            <v>K S Auto-Oddan</v>
          </cell>
          <cell r="B568" t="str">
            <v>ASC</v>
          </cell>
          <cell r="C568" t="str">
            <v>ASCTamil Nadu</v>
          </cell>
          <cell r="D568" t="str">
            <v>ASC110</v>
          </cell>
          <cell r="E568" t="str">
            <v>ASCTamil Nadu37</v>
          </cell>
          <cell r="F568" t="str">
            <v>K S Auto-Oddan</v>
          </cell>
          <cell r="G568" t="str">
            <v>K S Auto-Oddan</v>
          </cell>
          <cell r="H568" t="str">
            <v>South</v>
          </cell>
        </row>
        <row r="569">
          <cell r="A569" t="str">
            <v>Kalishwara-Kaliyarkoil,Karaikudi</v>
          </cell>
          <cell r="B569" t="str">
            <v>ASC</v>
          </cell>
          <cell r="C569" t="str">
            <v>ASCTamil Nadu</v>
          </cell>
          <cell r="D569" t="str">
            <v>ASC111</v>
          </cell>
          <cell r="E569" t="str">
            <v>ASCTamil Nadu38</v>
          </cell>
          <cell r="F569" t="str">
            <v>Kalishwara-Kaliyarkoil,Karaikudi</v>
          </cell>
          <cell r="G569" t="str">
            <v>Kalishwara-Kaliyarkoil,Karaikudi</v>
          </cell>
          <cell r="H569" t="str">
            <v>South</v>
          </cell>
        </row>
        <row r="570">
          <cell r="A570" t="str">
            <v>Kalpana-Mettur</v>
          </cell>
          <cell r="B570" t="str">
            <v>ASC</v>
          </cell>
          <cell r="C570" t="str">
            <v>ASCTamil Nadu</v>
          </cell>
          <cell r="D570" t="str">
            <v>ASC112</v>
          </cell>
          <cell r="E570" t="str">
            <v>ASCTamil Nadu39</v>
          </cell>
          <cell r="F570" t="str">
            <v>Kalpana-Mettur</v>
          </cell>
          <cell r="G570" t="str">
            <v>Kalpana-Mettur</v>
          </cell>
          <cell r="H570" t="str">
            <v>South</v>
          </cell>
        </row>
        <row r="571">
          <cell r="A571" t="str">
            <v>Kamakshi Motors-Perambur</v>
          </cell>
          <cell r="B571" t="str">
            <v>ASC</v>
          </cell>
          <cell r="C571" t="str">
            <v>ASCTamil Nadu</v>
          </cell>
          <cell r="D571" t="str">
            <v>ASC113</v>
          </cell>
          <cell r="E571" t="str">
            <v>ASCTamil Nadu40</v>
          </cell>
          <cell r="F571" t="str">
            <v>Kamakshi Motors-Perambur</v>
          </cell>
          <cell r="G571" t="str">
            <v>Kamakshi Motors-Perambur</v>
          </cell>
          <cell r="H571" t="str">
            <v>South</v>
          </cell>
        </row>
        <row r="572">
          <cell r="A572" t="str">
            <v>Kannan Auto -Pongalur</v>
          </cell>
          <cell r="B572" t="str">
            <v>ASC</v>
          </cell>
          <cell r="C572" t="str">
            <v>ASCTamil Nadu</v>
          </cell>
          <cell r="D572" t="str">
            <v>ASC114</v>
          </cell>
          <cell r="E572" t="str">
            <v>ASCTamil Nadu41</v>
          </cell>
          <cell r="F572" t="str">
            <v>Kannan Auto -Pongalur</v>
          </cell>
          <cell r="G572" t="str">
            <v>Kannan Auto -Pongalur</v>
          </cell>
          <cell r="H572" t="str">
            <v>South</v>
          </cell>
        </row>
        <row r="573">
          <cell r="A573" t="str">
            <v>Kannan-Lalgudi</v>
          </cell>
          <cell r="B573" t="str">
            <v>ASC</v>
          </cell>
          <cell r="C573" t="str">
            <v>ASCTamil Nadu</v>
          </cell>
          <cell r="D573" t="str">
            <v>ASC115</v>
          </cell>
          <cell r="E573" t="str">
            <v>ASCTamil Nadu42</v>
          </cell>
          <cell r="F573" t="str">
            <v>Kannan-Lalgudi</v>
          </cell>
          <cell r="G573" t="str">
            <v>Kannan-Lalgudi</v>
          </cell>
          <cell r="H573" t="str">
            <v>South</v>
          </cell>
        </row>
        <row r="574">
          <cell r="A574" t="str">
            <v>Kannan-Vedachandur-Dindugul</v>
          </cell>
          <cell r="B574" t="str">
            <v>ASC</v>
          </cell>
          <cell r="C574" t="str">
            <v>ASCTamil Nadu</v>
          </cell>
          <cell r="D574" t="str">
            <v>ASC116</v>
          </cell>
          <cell r="E574" t="str">
            <v>ASCTamil Nadu43</v>
          </cell>
          <cell r="F574" t="str">
            <v>Kannan-Vedachandur-Dindugul</v>
          </cell>
          <cell r="G574" t="str">
            <v>Kannan-Vedachandur-Dindugul</v>
          </cell>
          <cell r="H574" t="str">
            <v>South</v>
          </cell>
        </row>
        <row r="575">
          <cell r="A575" t="str">
            <v>Karpagam Agency-Karamadai</v>
          </cell>
          <cell r="B575" t="str">
            <v>ASC</v>
          </cell>
          <cell r="C575" t="str">
            <v>ASCTamil Nadu</v>
          </cell>
          <cell r="D575" t="str">
            <v>ASC117</v>
          </cell>
          <cell r="E575" t="str">
            <v>ASCTamil Nadu44</v>
          </cell>
          <cell r="F575" t="str">
            <v>Karpagam Agency-Karamadai</v>
          </cell>
          <cell r="G575" t="str">
            <v>Karpagam Agency-Karamadai</v>
          </cell>
          <cell r="H575" t="str">
            <v>South</v>
          </cell>
        </row>
        <row r="576">
          <cell r="A576" t="str">
            <v>Karpaga-S Gangai</v>
          </cell>
          <cell r="B576" t="str">
            <v>ASC</v>
          </cell>
          <cell r="C576" t="str">
            <v>ASCTamil Nadu</v>
          </cell>
          <cell r="D576" t="str">
            <v>ASC118</v>
          </cell>
          <cell r="E576" t="str">
            <v>ASCTamil Nadu45</v>
          </cell>
          <cell r="F576" t="str">
            <v>Karpaga-S Gangai</v>
          </cell>
          <cell r="G576" t="str">
            <v>Karpaga-S Gangai</v>
          </cell>
          <cell r="H576" t="str">
            <v>South</v>
          </cell>
        </row>
        <row r="577">
          <cell r="A577" t="str">
            <v>Kaviraj Services-Mambalam</v>
          </cell>
          <cell r="B577" t="str">
            <v>ASC</v>
          </cell>
          <cell r="C577" t="str">
            <v>ASCTamil Nadu</v>
          </cell>
          <cell r="D577" t="str">
            <v>ASC119</v>
          </cell>
          <cell r="E577" t="str">
            <v>ASCTamil Nadu46</v>
          </cell>
          <cell r="F577" t="str">
            <v>Kaviraj Services-Mambalam</v>
          </cell>
          <cell r="G577" t="str">
            <v>Kaviraj Services-Mambalam</v>
          </cell>
          <cell r="H577" t="str">
            <v>South</v>
          </cell>
        </row>
        <row r="578">
          <cell r="A578" t="str">
            <v>Kongu Auto-N.Kandampalayam</v>
          </cell>
          <cell r="B578" t="str">
            <v>ASC</v>
          </cell>
          <cell r="C578" t="str">
            <v>ASCTamil Nadu</v>
          </cell>
          <cell r="D578" t="str">
            <v>ASC120</v>
          </cell>
          <cell r="E578" t="str">
            <v>ASCTamil Nadu47</v>
          </cell>
          <cell r="F578" t="str">
            <v>Kongu Auto-N.Kandampalayam</v>
          </cell>
          <cell r="G578" t="str">
            <v>Kongu Auto-N.Kandampalayam</v>
          </cell>
          <cell r="H578" t="str">
            <v>South</v>
          </cell>
        </row>
        <row r="579">
          <cell r="A579" t="str">
            <v>Kovi Auto Mobilies-Karumathapatti</v>
          </cell>
          <cell r="B579" t="str">
            <v>ASC</v>
          </cell>
          <cell r="C579" t="str">
            <v>ASCTamil Nadu</v>
          </cell>
          <cell r="D579" t="str">
            <v>ASC121</v>
          </cell>
          <cell r="E579" t="str">
            <v>ASCTamil Nadu48</v>
          </cell>
          <cell r="F579" t="str">
            <v>Kovi Auto Mobilies-Karumathapatti</v>
          </cell>
          <cell r="G579" t="str">
            <v>Kovi Auto Mobilies-Karumathapatti</v>
          </cell>
          <cell r="H579" t="str">
            <v>South</v>
          </cell>
        </row>
        <row r="580">
          <cell r="A580" t="str">
            <v>Kugan Auto Centre-Sholingur</v>
          </cell>
          <cell r="B580" t="str">
            <v>ASC</v>
          </cell>
          <cell r="C580" t="str">
            <v>ASCTamil Nadu</v>
          </cell>
          <cell r="D580" t="str">
            <v>ASC122</v>
          </cell>
          <cell r="E580" t="str">
            <v>ASCTamil Nadu49</v>
          </cell>
          <cell r="F580" t="str">
            <v>Kugan Auto Centre-Sholingur</v>
          </cell>
          <cell r="G580" t="str">
            <v>Kugan Auto Centre-Sholingur</v>
          </cell>
          <cell r="H580" t="str">
            <v>South</v>
          </cell>
        </row>
        <row r="581">
          <cell r="A581" t="str">
            <v>Kumaran Motors-Thondiarpet</v>
          </cell>
          <cell r="B581" t="str">
            <v>ASC</v>
          </cell>
          <cell r="C581" t="str">
            <v>ASCTamil Nadu</v>
          </cell>
          <cell r="D581" t="str">
            <v>ASC123</v>
          </cell>
          <cell r="E581" t="str">
            <v>ASCTamil Nadu50</v>
          </cell>
          <cell r="F581" t="str">
            <v>Kumaran Motors-Thondiarpet</v>
          </cell>
          <cell r="G581" t="str">
            <v>Kumaran Motors-Thondiarpet</v>
          </cell>
          <cell r="H581" t="str">
            <v>South</v>
          </cell>
        </row>
        <row r="582">
          <cell r="A582" t="str">
            <v>Lakshimi Auto-Karimangalam</v>
          </cell>
          <cell r="B582" t="str">
            <v>ASC</v>
          </cell>
          <cell r="C582" t="str">
            <v>ASCTamil Nadu</v>
          </cell>
          <cell r="D582" t="str">
            <v>ASC124</v>
          </cell>
          <cell r="E582" t="str">
            <v>ASCTamil Nadu51</v>
          </cell>
          <cell r="F582" t="str">
            <v>Lakshimi Auto-Karimangalam</v>
          </cell>
          <cell r="G582" t="str">
            <v>Lakshimi Auto-Karimangalam</v>
          </cell>
          <cell r="H582" t="str">
            <v>South</v>
          </cell>
        </row>
        <row r="583">
          <cell r="A583" t="str">
            <v>Latest Agency-Bhavani</v>
          </cell>
          <cell r="B583" t="str">
            <v>ASC</v>
          </cell>
          <cell r="C583" t="str">
            <v>ASCTamil Nadu</v>
          </cell>
          <cell r="D583" t="str">
            <v>ASC125</v>
          </cell>
          <cell r="E583" t="str">
            <v>ASCTamil Nadu52</v>
          </cell>
          <cell r="F583" t="str">
            <v>Latest Agency-Bhavani</v>
          </cell>
          <cell r="G583" t="str">
            <v>Latest Agency-Bhavani</v>
          </cell>
          <cell r="H583" t="str">
            <v>South</v>
          </cell>
        </row>
        <row r="584">
          <cell r="A584" t="str">
            <v>M J M Services-Ayanavaram</v>
          </cell>
          <cell r="B584" t="str">
            <v>ASC</v>
          </cell>
          <cell r="C584" t="str">
            <v>ASCTamil Nadu</v>
          </cell>
          <cell r="D584" t="str">
            <v>ASC126</v>
          </cell>
          <cell r="E584" t="str">
            <v>ASCTamil Nadu53</v>
          </cell>
          <cell r="F584" t="str">
            <v>M J M Services-Ayanavaram</v>
          </cell>
          <cell r="G584" t="str">
            <v>M J M Services-Ayanavaram</v>
          </cell>
          <cell r="H584" t="str">
            <v>South</v>
          </cell>
        </row>
        <row r="585">
          <cell r="A585" t="str">
            <v>M K Auto Centre-Tindivanam</v>
          </cell>
          <cell r="B585" t="str">
            <v>ASC</v>
          </cell>
          <cell r="C585" t="str">
            <v>ASCTamil Nadu</v>
          </cell>
          <cell r="D585" t="str">
            <v>ASC127</v>
          </cell>
          <cell r="E585" t="str">
            <v>ASCTamil Nadu54</v>
          </cell>
          <cell r="F585" t="str">
            <v>M K Auto Centre-Tindivanam</v>
          </cell>
          <cell r="G585" t="str">
            <v>M K Auto Centre-Tindivanam</v>
          </cell>
          <cell r="H585" t="str">
            <v>South</v>
          </cell>
        </row>
        <row r="586">
          <cell r="A586" t="str">
            <v>Maansi Bikes-Choolaimedu</v>
          </cell>
          <cell r="B586" t="str">
            <v>ASC</v>
          </cell>
          <cell r="C586" t="str">
            <v>ASCTamil Nadu</v>
          </cell>
          <cell r="D586" t="str">
            <v>ASC128</v>
          </cell>
          <cell r="E586" t="str">
            <v>ASCTamil Nadu55</v>
          </cell>
          <cell r="F586" t="str">
            <v>Maansi Bikes-Choolaimedu</v>
          </cell>
          <cell r="G586" t="str">
            <v>Maansi Bikes-Choolaimedu</v>
          </cell>
          <cell r="H586" t="str">
            <v>South</v>
          </cell>
        </row>
        <row r="587">
          <cell r="A587" t="str">
            <v>Madura Motors-Sharmanagar</v>
          </cell>
          <cell r="B587" t="str">
            <v>ASC</v>
          </cell>
          <cell r="C587" t="str">
            <v>ASCTamil Nadu</v>
          </cell>
          <cell r="D587" t="str">
            <v>ASC129</v>
          </cell>
          <cell r="E587" t="str">
            <v>ASCTamil Nadu56</v>
          </cell>
          <cell r="F587" t="str">
            <v>Madura Motors-Sharmanagar</v>
          </cell>
          <cell r="G587" t="str">
            <v>Madura Motors-Sharmanagar</v>
          </cell>
          <cell r="H587" t="str">
            <v>South</v>
          </cell>
        </row>
        <row r="588">
          <cell r="A588" t="str">
            <v>Mahalakshmi Motors-Korukkupet</v>
          </cell>
          <cell r="B588" t="str">
            <v>ASC</v>
          </cell>
          <cell r="C588" t="str">
            <v>ASCTamil Nadu</v>
          </cell>
          <cell r="D588" t="str">
            <v>ASC130</v>
          </cell>
          <cell r="E588" t="str">
            <v>ASCTamil Nadu57</v>
          </cell>
          <cell r="F588" t="str">
            <v>Mahalakshmi Motors-Korukkupet</v>
          </cell>
          <cell r="G588" t="str">
            <v>Mahalakshmi Motors-Korukkupet</v>
          </cell>
          <cell r="H588" t="str">
            <v>South</v>
          </cell>
        </row>
        <row r="589">
          <cell r="A589" t="str">
            <v>Malar Agencies-Perundurai</v>
          </cell>
          <cell r="B589" t="str">
            <v>ASC</v>
          </cell>
          <cell r="C589" t="str">
            <v>ASCTamil Nadu</v>
          </cell>
          <cell r="D589" t="str">
            <v>ASC131</v>
          </cell>
          <cell r="E589" t="str">
            <v>ASCTamil Nadu58</v>
          </cell>
          <cell r="F589" t="str">
            <v>Malar Agencies-Perundurai</v>
          </cell>
          <cell r="G589" t="str">
            <v>Malar Agencies-Perundurai</v>
          </cell>
          <cell r="H589" t="str">
            <v>South</v>
          </cell>
        </row>
        <row r="590">
          <cell r="A590" t="str">
            <v>Mani Auto-Salem</v>
          </cell>
          <cell r="B590" t="str">
            <v>ASC</v>
          </cell>
          <cell r="C590" t="str">
            <v>ASCTamil Nadu</v>
          </cell>
          <cell r="D590" t="str">
            <v>ASC132</v>
          </cell>
          <cell r="E590" t="str">
            <v>ASCTamil Nadu59</v>
          </cell>
          <cell r="F590" t="str">
            <v>Mani Auto-Salem</v>
          </cell>
          <cell r="G590" t="str">
            <v>Mani Auto-Salem</v>
          </cell>
          <cell r="H590" t="str">
            <v>South</v>
          </cell>
        </row>
        <row r="591">
          <cell r="A591" t="str">
            <v>Marss Agency-Kunnathur</v>
          </cell>
          <cell r="B591" t="str">
            <v>ASC</v>
          </cell>
          <cell r="C591" t="str">
            <v>ASCTamil Nadu</v>
          </cell>
          <cell r="D591" t="str">
            <v>ASC133</v>
          </cell>
          <cell r="E591" t="str">
            <v>ASCTamil Nadu60</v>
          </cell>
          <cell r="F591" t="str">
            <v>Marss Agency-Kunnathur</v>
          </cell>
          <cell r="G591" t="str">
            <v>Marss Agency-Kunnathur</v>
          </cell>
          <cell r="H591" t="str">
            <v>South</v>
          </cell>
        </row>
        <row r="592">
          <cell r="A592" t="str">
            <v>Maruthi  Auto Centre-Poonamallee</v>
          </cell>
          <cell r="B592" t="str">
            <v>ASC</v>
          </cell>
          <cell r="C592" t="str">
            <v>ASCTamil Nadu</v>
          </cell>
          <cell r="D592" t="str">
            <v>ASC134</v>
          </cell>
          <cell r="E592" t="str">
            <v>ASCTamil Nadu61</v>
          </cell>
          <cell r="F592" t="str">
            <v>Maruthi  Auto Centre-Poonamallee</v>
          </cell>
          <cell r="G592" t="str">
            <v>Maruthi  Auto Centre-Poonamallee</v>
          </cell>
          <cell r="H592" t="str">
            <v>South</v>
          </cell>
        </row>
        <row r="593">
          <cell r="A593" t="str">
            <v>Maruthi Auto-Kadaiyanallur</v>
          </cell>
          <cell r="B593" t="str">
            <v>ASC</v>
          </cell>
          <cell r="C593" t="str">
            <v>ASCTamil Nadu</v>
          </cell>
          <cell r="D593" t="str">
            <v>ASC135</v>
          </cell>
          <cell r="E593" t="str">
            <v>ASCTamil Nadu62</v>
          </cell>
          <cell r="F593" t="str">
            <v>Maruthi Auto-Kadaiyanallur</v>
          </cell>
          <cell r="G593" t="str">
            <v>Maruthi Auto-Kadaiyanallur</v>
          </cell>
          <cell r="H593" t="str">
            <v>South</v>
          </cell>
        </row>
        <row r="594">
          <cell r="A594" t="str">
            <v>Mazaak Motors-Pallavaram</v>
          </cell>
          <cell r="B594" t="str">
            <v>ASC</v>
          </cell>
          <cell r="C594" t="str">
            <v>ASCTamil Nadu</v>
          </cell>
          <cell r="D594" t="str">
            <v>ASC136</v>
          </cell>
          <cell r="E594" t="str">
            <v>ASCTamil Nadu63</v>
          </cell>
          <cell r="F594" t="str">
            <v>Mazaak Motors-Pallavaram</v>
          </cell>
          <cell r="G594" t="str">
            <v>Mazaak Motors-Pallavaram</v>
          </cell>
          <cell r="H594" t="str">
            <v>South</v>
          </cell>
        </row>
        <row r="595">
          <cell r="A595" t="str">
            <v>Mootha Motors-S.V.Chattiram</v>
          </cell>
          <cell r="B595" t="str">
            <v>ASC</v>
          </cell>
          <cell r="C595" t="str">
            <v>ASCTamil Nadu</v>
          </cell>
          <cell r="D595" t="str">
            <v>ASC137</v>
          </cell>
          <cell r="E595" t="str">
            <v>ASCTamil Nadu64</v>
          </cell>
          <cell r="F595" t="str">
            <v>Mootha Motors-S.V.Chattiram</v>
          </cell>
          <cell r="G595" t="str">
            <v>Mootha Motors-S.V.Chattiram</v>
          </cell>
          <cell r="H595" t="str">
            <v>South</v>
          </cell>
        </row>
        <row r="596">
          <cell r="A596" t="str">
            <v>Motor Plaza-Kundrathur</v>
          </cell>
          <cell r="B596" t="str">
            <v>ASC</v>
          </cell>
          <cell r="C596" t="str">
            <v>ASCTamil Nadu</v>
          </cell>
          <cell r="D596" t="str">
            <v>ASC138</v>
          </cell>
          <cell r="E596" t="str">
            <v>ASCTamil Nadu65</v>
          </cell>
          <cell r="F596" t="str">
            <v>Motor Plaza-Kundrathur</v>
          </cell>
          <cell r="G596" t="str">
            <v>Motor Plaza-Kundrathur</v>
          </cell>
          <cell r="H596" t="str">
            <v>South</v>
          </cell>
        </row>
        <row r="597">
          <cell r="A597" t="str">
            <v>N T V A-T Chendur</v>
          </cell>
          <cell r="B597" t="str">
            <v>ASC</v>
          </cell>
          <cell r="C597" t="str">
            <v>ASCTamil Nadu</v>
          </cell>
          <cell r="D597" t="str">
            <v>ASC139</v>
          </cell>
          <cell r="E597" t="str">
            <v>ASCTamil Nadu66</v>
          </cell>
          <cell r="F597" t="str">
            <v>N T V A-T Chendur</v>
          </cell>
          <cell r="G597" t="str">
            <v>N T V A-T Chendur</v>
          </cell>
          <cell r="H597" t="str">
            <v>South</v>
          </cell>
        </row>
        <row r="598">
          <cell r="A598" t="str">
            <v>Nandeesh Motors-Guduvancherry</v>
          </cell>
          <cell r="B598" t="str">
            <v>ASC</v>
          </cell>
          <cell r="C598" t="str">
            <v>ASCTamil Nadu</v>
          </cell>
          <cell r="D598" t="str">
            <v>ASC140</v>
          </cell>
          <cell r="E598" t="str">
            <v>ASCTamil Nadu67</v>
          </cell>
          <cell r="F598" t="str">
            <v>Nandeesh Motors-Guduvancherry</v>
          </cell>
          <cell r="G598" t="str">
            <v>Nandeesh Motors-Guduvancherry</v>
          </cell>
          <cell r="H598" t="str">
            <v>South</v>
          </cell>
        </row>
        <row r="599">
          <cell r="A599" t="str">
            <v>Naveen-Uppiliyapuram</v>
          </cell>
          <cell r="B599" t="str">
            <v>ASC</v>
          </cell>
          <cell r="C599" t="str">
            <v>ASCTamil Nadu</v>
          </cell>
          <cell r="D599" t="str">
            <v>ASC141</v>
          </cell>
          <cell r="E599" t="str">
            <v>ASCTamil Nadu68</v>
          </cell>
          <cell r="F599" t="str">
            <v>Naveen-Uppiliyapuram</v>
          </cell>
          <cell r="G599" t="str">
            <v>Naveen-Uppiliyapuram</v>
          </cell>
          <cell r="H599" t="str">
            <v>South</v>
          </cell>
        </row>
        <row r="600">
          <cell r="A600" t="str">
            <v>Oasis Automobs-Kolathur</v>
          </cell>
          <cell r="B600" t="str">
            <v>ASC</v>
          </cell>
          <cell r="C600" t="str">
            <v>ASCTamil Nadu</v>
          </cell>
          <cell r="D600" t="str">
            <v>ASC142</v>
          </cell>
          <cell r="E600" t="str">
            <v>ASCTamil Nadu69</v>
          </cell>
          <cell r="F600" t="str">
            <v>Oasis Automobs-Kolathur</v>
          </cell>
          <cell r="G600" t="str">
            <v>Oasis Automobs-Kolathur</v>
          </cell>
          <cell r="H600" t="str">
            <v>South</v>
          </cell>
        </row>
        <row r="601">
          <cell r="A601" t="str">
            <v>P G Auto Centre-Gingee</v>
          </cell>
          <cell r="B601" t="str">
            <v>ASC</v>
          </cell>
          <cell r="C601" t="str">
            <v>ASCTamil Nadu</v>
          </cell>
          <cell r="D601" t="str">
            <v>ASC143</v>
          </cell>
          <cell r="E601" t="str">
            <v>ASCTamil Nadu70</v>
          </cell>
          <cell r="F601" t="str">
            <v>P G Auto Centre-Gingee</v>
          </cell>
          <cell r="G601" t="str">
            <v>P G Auto Centre-Gingee</v>
          </cell>
          <cell r="H601" t="str">
            <v>South</v>
          </cell>
        </row>
        <row r="602">
          <cell r="A602" t="str">
            <v>Pilot Agency-Komarapalayam</v>
          </cell>
          <cell r="B602" t="str">
            <v>ASC</v>
          </cell>
          <cell r="C602" t="str">
            <v>ASCTamil Nadu</v>
          </cell>
          <cell r="D602" t="str">
            <v>ASC144</v>
          </cell>
          <cell r="E602" t="str">
            <v>ASCTamil Nadu71</v>
          </cell>
          <cell r="F602" t="str">
            <v>Pilot Agency-Komarapalayam</v>
          </cell>
          <cell r="G602" t="str">
            <v>Pilot Agency-Komarapalayam</v>
          </cell>
          <cell r="H602" t="str">
            <v>South</v>
          </cell>
        </row>
        <row r="603">
          <cell r="A603" t="str">
            <v>Priya Motors-Palani</v>
          </cell>
          <cell r="B603" t="str">
            <v>ASC</v>
          </cell>
          <cell r="C603" t="str">
            <v>ASCTamil Nadu</v>
          </cell>
          <cell r="D603" t="str">
            <v>ASC145</v>
          </cell>
          <cell r="E603" t="str">
            <v>ASCTamil Nadu72</v>
          </cell>
          <cell r="F603" t="str">
            <v>Priya Motors-Palani</v>
          </cell>
          <cell r="G603" t="str">
            <v>Priya Motors-Palani</v>
          </cell>
          <cell r="H603" t="str">
            <v>South</v>
          </cell>
        </row>
        <row r="604">
          <cell r="A604" t="str">
            <v>R R &amp; Siva-Sirkali</v>
          </cell>
          <cell r="B604" t="str">
            <v>ASC</v>
          </cell>
          <cell r="C604" t="str">
            <v>ASCTamil Nadu</v>
          </cell>
          <cell r="D604" t="str">
            <v>ASC146</v>
          </cell>
          <cell r="E604" t="str">
            <v>ASCTamil Nadu73</v>
          </cell>
          <cell r="F604" t="str">
            <v>R R &amp; Siva-Sirkali</v>
          </cell>
          <cell r="G604" t="str">
            <v>R R &amp; Siva-Sirkali</v>
          </cell>
          <cell r="H604" t="str">
            <v>South</v>
          </cell>
        </row>
        <row r="605">
          <cell r="A605" t="str">
            <v>Radha-Malasumudram-Namakkal</v>
          </cell>
          <cell r="B605" t="str">
            <v>ASC</v>
          </cell>
          <cell r="C605" t="str">
            <v>ASCTamil Nadu</v>
          </cell>
          <cell r="D605" t="str">
            <v>ASC147</v>
          </cell>
          <cell r="E605" t="str">
            <v>ASCTamil Nadu74</v>
          </cell>
          <cell r="F605" t="str">
            <v>Radha-Malasumudram-Namakkal</v>
          </cell>
          <cell r="G605" t="str">
            <v>Radha-Malasumudram-Namakkal</v>
          </cell>
          <cell r="H605" t="str">
            <v>South</v>
          </cell>
        </row>
        <row r="606">
          <cell r="A606" t="str">
            <v>Raja Automobiles-Jayankondam</v>
          </cell>
          <cell r="B606" t="str">
            <v>ASC</v>
          </cell>
          <cell r="C606" t="str">
            <v>ASCTamil Nadu</v>
          </cell>
          <cell r="D606" t="str">
            <v>ASC148</v>
          </cell>
          <cell r="E606" t="str">
            <v>ASCTamil Nadu75</v>
          </cell>
          <cell r="F606" t="str">
            <v>Raja Automobiles-Jayankondam</v>
          </cell>
          <cell r="G606" t="str">
            <v>Raja Automobiles-Jayankondam</v>
          </cell>
          <cell r="H606" t="str">
            <v>South</v>
          </cell>
        </row>
        <row r="607">
          <cell r="A607" t="str">
            <v>Ravi Auto Centre-Tirukoilur</v>
          </cell>
          <cell r="B607" t="str">
            <v>ASC</v>
          </cell>
          <cell r="C607" t="str">
            <v>ASCTamil Nadu</v>
          </cell>
          <cell r="D607" t="str">
            <v>ASC149</v>
          </cell>
          <cell r="E607" t="str">
            <v>ASCTamil Nadu76</v>
          </cell>
          <cell r="F607" t="str">
            <v>Ravi Auto Centre-Tirukoilur</v>
          </cell>
          <cell r="G607" t="str">
            <v>Ravi Auto Centre-Tirukoilur</v>
          </cell>
          <cell r="H607" t="str">
            <v>South</v>
          </cell>
        </row>
        <row r="608">
          <cell r="A608" t="str">
            <v>Rks Autos-Kangeyam</v>
          </cell>
          <cell r="B608" t="str">
            <v>ASC</v>
          </cell>
          <cell r="C608" t="str">
            <v>ASCTamil Nadu</v>
          </cell>
          <cell r="D608" t="str">
            <v>ASC150</v>
          </cell>
          <cell r="E608" t="str">
            <v>ASCTamil Nadu77</v>
          </cell>
          <cell r="F608" t="str">
            <v>Rks Autos-Kangeyam</v>
          </cell>
          <cell r="G608" t="str">
            <v>Rks Autos-Kangeyam</v>
          </cell>
          <cell r="H608" t="str">
            <v>South</v>
          </cell>
        </row>
        <row r="609">
          <cell r="A609" t="str">
            <v>Royal Motors-Ekkattuthangal</v>
          </cell>
          <cell r="B609" t="str">
            <v>ASC</v>
          </cell>
          <cell r="C609" t="str">
            <v>ASCTamil Nadu</v>
          </cell>
          <cell r="D609" t="str">
            <v>ASC151</v>
          </cell>
          <cell r="E609" t="str">
            <v>ASCTamil Nadu78</v>
          </cell>
          <cell r="F609" t="str">
            <v>Royal Motors-Ekkattuthangal</v>
          </cell>
          <cell r="G609" t="str">
            <v>Royal Motors-Ekkattuthangal</v>
          </cell>
          <cell r="H609" t="str">
            <v>South</v>
          </cell>
        </row>
        <row r="610">
          <cell r="A610" t="str">
            <v>S S Agencies-Mayladuthurai</v>
          </cell>
          <cell r="B610" t="str">
            <v>ASC</v>
          </cell>
          <cell r="C610" t="str">
            <v>ASCTamil Nadu</v>
          </cell>
          <cell r="D610" t="str">
            <v>ASC152</v>
          </cell>
          <cell r="E610" t="str">
            <v>ASCTamil Nadu79</v>
          </cell>
          <cell r="F610" t="str">
            <v>S S Agencies-Mayladuthurai</v>
          </cell>
          <cell r="G610" t="str">
            <v>S S Agencies-Mayladuthurai</v>
          </cell>
          <cell r="H610" t="str">
            <v>South</v>
          </cell>
        </row>
        <row r="611">
          <cell r="A611" t="str">
            <v>S T D Motors-Peravurani</v>
          </cell>
          <cell r="B611" t="str">
            <v>ASC</v>
          </cell>
          <cell r="C611" t="str">
            <v>ASCTamil Nadu</v>
          </cell>
          <cell r="D611" t="str">
            <v>ASC153</v>
          </cell>
          <cell r="E611" t="str">
            <v>ASCTamil Nadu80</v>
          </cell>
          <cell r="F611" t="str">
            <v>S T D Motors-Peravurani</v>
          </cell>
          <cell r="G611" t="str">
            <v>S T D Motors-Peravurani</v>
          </cell>
          <cell r="H611" t="str">
            <v>South</v>
          </cell>
        </row>
        <row r="612">
          <cell r="A612" t="str">
            <v>S.S.Automobiles-Royapet</v>
          </cell>
          <cell r="B612" t="str">
            <v>ASC</v>
          </cell>
          <cell r="C612" t="str">
            <v>ASCTamil Nadu</v>
          </cell>
          <cell r="D612" t="str">
            <v>ASC154</v>
          </cell>
          <cell r="E612" t="str">
            <v>ASCTamil Nadu81</v>
          </cell>
          <cell r="F612" t="str">
            <v>S.S.Automobiles-Royapet</v>
          </cell>
          <cell r="G612" t="str">
            <v>S.S.Automobiles-Royapet</v>
          </cell>
          <cell r="H612" t="str">
            <v>South</v>
          </cell>
        </row>
        <row r="613">
          <cell r="A613" t="str">
            <v>Sakthi Motors-Ashoknagar</v>
          </cell>
          <cell r="B613" t="str">
            <v>ASC</v>
          </cell>
          <cell r="C613" t="str">
            <v>ASCTamil Nadu</v>
          </cell>
          <cell r="D613" t="str">
            <v>ASC155</v>
          </cell>
          <cell r="E613" t="str">
            <v>ASCTamil Nadu82</v>
          </cell>
          <cell r="F613" t="str">
            <v>Sakthi Motors-Ashoknagar</v>
          </cell>
          <cell r="G613" t="str">
            <v>Sakthi Motors-Ashoknagar</v>
          </cell>
          <cell r="H613" t="str">
            <v>South</v>
          </cell>
        </row>
        <row r="614">
          <cell r="A614" t="str">
            <v>Sakthi Motors-Tirunelveli</v>
          </cell>
          <cell r="B614" t="str">
            <v>ASC</v>
          </cell>
          <cell r="C614" t="str">
            <v>ASCTamil Nadu</v>
          </cell>
          <cell r="D614" t="str">
            <v>ASC156</v>
          </cell>
          <cell r="E614" t="str">
            <v>ASCTamil Nadu83</v>
          </cell>
          <cell r="F614" t="str">
            <v>Sakthi Motors-Tirunelveli</v>
          </cell>
          <cell r="G614" t="str">
            <v>Sakthi Motors-Tirunelveli</v>
          </cell>
          <cell r="H614" t="str">
            <v>South</v>
          </cell>
        </row>
        <row r="615">
          <cell r="A615" t="str">
            <v>Sangeetha Motors-Ariyalur</v>
          </cell>
          <cell r="B615" t="str">
            <v>ASC</v>
          </cell>
          <cell r="C615" t="str">
            <v>ASCTamil Nadu</v>
          </cell>
          <cell r="D615" t="str">
            <v>ASC157</v>
          </cell>
          <cell r="E615" t="str">
            <v>ASCTamil Nadu84</v>
          </cell>
          <cell r="F615" t="str">
            <v>Sangeetha Motors-Ariyalur</v>
          </cell>
          <cell r="G615" t="str">
            <v>Sangeetha Motors-Ariyalur</v>
          </cell>
          <cell r="H615" t="str">
            <v>South</v>
          </cell>
        </row>
        <row r="616">
          <cell r="A616" t="str">
            <v>Sanjay Motors-Keeranur</v>
          </cell>
          <cell r="B616" t="str">
            <v>ASC</v>
          </cell>
          <cell r="C616" t="str">
            <v>ASCTamil Nadu</v>
          </cell>
          <cell r="D616" t="str">
            <v>ASC158</v>
          </cell>
          <cell r="E616" t="str">
            <v>ASCTamil Nadu85</v>
          </cell>
          <cell r="F616" t="str">
            <v>Sanjay Motors-Keeranur</v>
          </cell>
          <cell r="G616" t="str">
            <v>Sanjay Motors-Keeranur</v>
          </cell>
          <cell r="H616" t="str">
            <v>South</v>
          </cell>
        </row>
        <row r="617">
          <cell r="A617" t="str">
            <v>Sarrada Agencies-Tirumayam</v>
          </cell>
          <cell r="B617" t="str">
            <v>ASC</v>
          </cell>
          <cell r="C617" t="str">
            <v>ASCTamil Nadu</v>
          </cell>
          <cell r="D617" t="str">
            <v>ASC159</v>
          </cell>
          <cell r="E617" t="str">
            <v>ASCTamil Nadu86</v>
          </cell>
          <cell r="F617" t="str">
            <v>Sarrada Agencies-Tirumayam</v>
          </cell>
          <cell r="G617" t="str">
            <v>Sarrada Agencies-Tirumayam</v>
          </cell>
          <cell r="H617" t="str">
            <v>South</v>
          </cell>
        </row>
        <row r="618">
          <cell r="A618" t="str">
            <v>Selvam Motors-Palavanthangal</v>
          </cell>
          <cell r="B618" t="str">
            <v>ASC</v>
          </cell>
          <cell r="C618" t="str">
            <v>ASCTamil Nadu</v>
          </cell>
          <cell r="D618" t="str">
            <v>ASC160</v>
          </cell>
          <cell r="E618" t="str">
            <v>ASCTamil Nadu87</v>
          </cell>
          <cell r="F618" t="str">
            <v>Selvam Motors-Palavanthangal</v>
          </cell>
          <cell r="G618" t="str">
            <v>Selvam Motors-Palavanthangal</v>
          </cell>
          <cell r="H618" t="str">
            <v>South</v>
          </cell>
        </row>
        <row r="619">
          <cell r="A619" t="str">
            <v>Selvam-Muthur</v>
          </cell>
          <cell r="B619" t="str">
            <v>ASC</v>
          </cell>
          <cell r="C619" t="str">
            <v>ASCTamil Nadu</v>
          </cell>
          <cell r="D619" t="str">
            <v>ASC161</v>
          </cell>
          <cell r="E619" t="str">
            <v>ASCTamil Nadu88</v>
          </cell>
          <cell r="F619" t="str">
            <v>Selvam-Muthur</v>
          </cell>
          <cell r="G619" t="str">
            <v>Selvam-Muthur</v>
          </cell>
          <cell r="H619" t="str">
            <v>South</v>
          </cell>
        </row>
        <row r="620">
          <cell r="A620" t="str">
            <v>Shanmuga-Magudan Chavadi</v>
          </cell>
          <cell r="B620" t="str">
            <v>ASC</v>
          </cell>
          <cell r="C620" t="str">
            <v>ASCTamil Nadu</v>
          </cell>
          <cell r="D620" t="str">
            <v>ASC162</v>
          </cell>
          <cell r="E620" t="str">
            <v>ASCTamil Nadu89</v>
          </cell>
          <cell r="F620" t="str">
            <v>Shanmuga-Magudan Chavadi</v>
          </cell>
          <cell r="G620" t="str">
            <v>Shanmuga-Magudan Chavadi</v>
          </cell>
          <cell r="H620" t="str">
            <v>South</v>
          </cell>
        </row>
        <row r="621">
          <cell r="A621" t="str">
            <v>Shanthi-Kulithalai</v>
          </cell>
          <cell r="B621" t="str">
            <v>ASC</v>
          </cell>
          <cell r="C621" t="str">
            <v>ASCTamil Nadu</v>
          </cell>
          <cell r="D621" t="str">
            <v>ASC163</v>
          </cell>
          <cell r="E621" t="str">
            <v>ASCTamil Nadu90</v>
          </cell>
          <cell r="F621" t="str">
            <v>Shanthi-Kulithalai</v>
          </cell>
          <cell r="G621" t="str">
            <v>Shanthi-Kulithalai</v>
          </cell>
          <cell r="H621" t="str">
            <v>South</v>
          </cell>
        </row>
        <row r="622">
          <cell r="A622" t="str">
            <v>Shree Motors-Mannargudi</v>
          </cell>
          <cell r="B622" t="str">
            <v>ASC</v>
          </cell>
          <cell r="C622" t="str">
            <v>ASCTamil Nadu</v>
          </cell>
          <cell r="D622" t="str">
            <v>ASC164</v>
          </cell>
          <cell r="E622" t="str">
            <v>ASCTamil Nadu91</v>
          </cell>
          <cell r="F622" t="str">
            <v>Shree Motors-Mannargudi</v>
          </cell>
          <cell r="G622" t="str">
            <v>Shree Motors-Mannargudi</v>
          </cell>
          <cell r="H622" t="str">
            <v>South</v>
          </cell>
        </row>
        <row r="623">
          <cell r="A623" t="str">
            <v>Sinivasa Motors-Manamelgudi</v>
          </cell>
          <cell r="B623" t="str">
            <v>ASC</v>
          </cell>
          <cell r="C623" t="str">
            <v>ASCTamil Nadu</v>
          </cell>
          <cell r="D623" t="str">
            <v>ASC165</v>
          </cell>
          <cell r="E623" t="str">
            <v>ASCTamil Nadu92</v>
          </cell>
          <cell r="F623" t="str">
            <v>Sinivasa Motors-Manamelgudi</v>
          </cell>
          <cell r="G623" t="str">
            <v>Sinivasa Motors-Manamelgudi</v>
          </cell>
          <cell r="H623" t="str">
            <v>South</v>
          </cell>
        </row>
        <row r="624">
          <cell r="A624" t="str">
            <v>Sivan Auto-Sankarankoil</v>
          </cell>
          <cell r="B624" t="str">
            <v>ASC</v>
          </cell>
          <cell r="C624" t="str">
            <v>ASCTamil Nadu</v>
          </cell>
          <cell r="D624" t="str">
            <v>ASC166</v>
          </cell>
          <cell r="E624" t="str">
            <v>ASCTamil Nadu93</v>
          </cell>
          <cell r="F624" t="str">
            <v>Sivan Auto-Sankarankoil</v>
          </cell>
          <cell r="G624" t="str">
            <v>Sivan Auto-Sankarankoil</v>
          </cell>
          <cell r="H624" t="str">
            <v>South</v>
          </cell>
        </row>
        <row r="625">
          <cell r="A625" t="str">
            <v>Sneha Auto-Ilayankudi</v>
          </cell>
          <cell r="B625" t="str">
            <v>ASC</v>
          </cell>
          <cell r="C625" t="str">
            <v>ASCTamil Nadu</v>
          </cell>
          <cell r="D625" t="str">
            <v>ASC167</v>
          </cell>
          <cell r="E625" t="str">
            <v>ASCTamil Nadu94</v>
          </cell>
          <cell r="F625" t="str">
            <v>Sneha Auto-Ilayankudi</v>
          </cell>
          <cell r="G625" t="str">
            <v>Sneha Auto-Ilayankudi</v>
          </cell>
          <cell r="H625" t="str">
            <v>South</v>
          </cell>
        </row>
        <row r="626">
          <cell r="A626" t="str">
            <v>Sree Ram Motors-Sathur</v>
          </cell>
          <cell r="B626" t="str">
            <v>ASC</v>
          </cell>
          <cell r="C626" t="str">
            <v>ASCTamil Nadu</v>
          </cell>
          <cell r="D626" t="str">
            <v>ASC168</v>
          </cell>
          <cell r="E626" t="str">
            <v>ASCTamil Nadu95</v>
          </cell>
          <cell r="F626" t="str">
            <v>Sree Ram Motors-Sathur</v>
          </cell>
          <cell r="G626" t="str">
            <v>Sree Ram Motors-Sathur</v>
          </cell>
          <cell r="H626" t="str">
            <v>South</v>
          </cell>
        </row>
        <row r="627">
          <cell r="A627" t="str">
            <v>Sri Balaji Auto-Chittar</v>
          </cell>
          <cell r="B627" t="str">
            <v>ASC</v>
          </cell>
          <cell r="C627" t="str">
            <v>ASCTamil Nadu</v>
          </cell>
          <cell r="D627" t="str">
            <v>ASC169</v>
          </cell>
          <cell r="E627" t="str">
            <v>ASCTamil Nadu96</v>
          </cell>
          <cell r="F627" t="str">
            <v>Sri Balaji Auto-Chittar</v>
          </cell>
          <cell r="G627" t="str">
            <v>Sri Balaji Auto-Chittar</v>
          </cell>
          <cell r="H627" t="str">
            <v>South</v>
          </cell>
        </row>
        <row r="628">
          <cell r="A628" t="str">
            <v>Sri Balamurugan Service Centre -Tirupattur</v>
          </cell>
          <cell r="B628" t="str">
            <v>ASC</v>
          </cell>
          <cell r="C628" t="str">
            <v>ASCTamil Nadu</v>
          </cell>
          <cell r="D628" t="str">
            <v>ASC170</v>
          </cell>
          <cell r="E628" t="str">
            <v>ASCTamil Nadu97</v>
          </cell>
          <cell r="F628" t="str">
            <v>Sri Balamurugan Service Centre -Tirupattur</v>
          </cell>
          <cell r="G628" t="str">
            <v>Sri Balamurugan Service Centre -Tirupattur</v>
          </cell>
          <cell r="H628" t="str">
            <v>South</v>
          </cell>
        </row>
        <row r="629">
          <cell r="A629" t="str">
            <v>Sri Durga Auto-Chidambaram</v>
          </cell>
          <cell r="B629" t="str">
            <v>ASC</v>
          </cell>
          <cell r="C629" t="str">
            <v>ASCTamil Nadu</v>
          </cell>
          <cell r="D629" t="str">
            <v>ASC171</v>
          </cell>
          <cell r="E629" t="str">
            <v>ASCTamil Nadu98</v>
          </cell>
          <cell r="F629" t="str">
            <v>Sri Durga Auto-Chidambaram</v>
          </cell>
          <cell r="G629" t="str">
            <v>Sri Durga Auto-Chidambaram</v>
          </cell>
          <cell r="H629" t="str">
            <v>South</v>
          </cell>
        </row>
        <row r="630">
          <cell r="A630" t="str">
            <v>Sri Krishna Auto-Vridhachalam</v>
          </cell>
          <cell r="B630" t="str">
            <v>ASC</v>
          </cell>
          <cell r="C630" t="str">
            <v>ASCTamil Nadu</v>
          </cell>
          <cell r="D630" t="str">
            <v>ASC172</v>
          </cell>
          <cell r="E630" t="str">
            <v>ASCTamil Nadu99</v>
          </cell>
          <cell r="F630" t="str">
            <v>Sri Krishna Auto-Vridhachalam</v>
          </cell>
          <cell r="G630" t="str">
            <v>Sri Krishna Auto-Vridhachalam</v>
          </cell>
          <cell r="H630" t="str">
            <v>South</v>
          </cell>
        </row>
        <row r="631">
          <cell r="A631" t="str">
            <v>Sri Lakshmi -Padi</v>
          </cell>
          <cell r="B631" t="str">
            <v>ASC</v>
          </cell>
          <cell r="C631" t="str">
            <v>ASCTamil Nadu</v>
          </cell>
          <cell r="D631" t="str">
            <v>ASC173</v>
          </cell>
          <cell r="E631" t="str">
            <v>ASCTamil Nadu100</v>
          </cell>
          <cell r="F631" t="str">
            <v>Sri Lakshmi -Padi</v>
          </cell>
          <cell r="G631" t="str">
            <v>Sri Lakshmi -Padi</v>
          </cell>
          <cell r="H631" t="str">
            <v>South</v>
          </cell>
        </row>
        <row r="632">
          <cell r="A632" t="str">
            <v>Sri Meenakshi Motors-Gummidipoondi</v>
          </cell>
          <cell r="B632" t="str">
            <v>ASC</v>
          </cell>
          <cell r="C632" t="str">
            <v>ASCTamil Nadu</v>
          </cell>
          <cell r="D632" t="str">
            <v>ASC174</v>
          </cell>
          <cell r="E632" t="str">
            <v>ASCTamil Nadu101</v>
          </cell>
          <cell r="F632" t="str">
            <v>Sri Meenakshi Motors-Gummidipoondi</v>
          </cell>
          <cell r="G632" t="str">
            <v>Sri Meenakshi Motors-Gummidipoondi</v>
          </cell>
          <cell r="H632" t="str">
            <v>South</v>
          </cell>
        </row>
        <row r="633">
          <cell r="A633" t="str">
            <v>Sri Meenakshi -Valasaravakkam</v>
          </cell>
          <cell r="B633" t="str">
            <v>ASC</v>
          </cell>
          <cell r="C633" t="str">
            <v>ASCTamil Nadu</v>
          </cell>
          <cell r="D633" t="str">
            <v>ASC175</v>
          </cell>
          <cell r="E633" t="str">
            <v>ASCTamil Nadu102</v>
          </cell>
          <cell r="F633" t="str">
            <v>Sri Meenakshi -Valasaravakkam</v>
          </cell>
          <cell r="G633" t="str">
            <v>Sri Meenakshi -Valasaravakkam</v>
          </cell>
          <cell r="H633" t="str">
            <v>South</v>
          </cell>
        </row>
        <row r="634">
          <cell r="A634" t="str">
            <v>Sri Ram Automobiles-R.K.Pet</v>
          </cell>
          <cell r="B634" t="str">
            <v>ASC</v>
          </cell>
          <cell r="C634" t="str">
            <v>ASCTamil Nadu</v>
          </cell>
          <cell r="D634" t="str">
            <v>ASC176</v>
          </cell>
          <cell r="E634" t="str">
            <v>ASCTamil Nadu103</v>
          </cell>
          <cell r="F634" t="str">
            <v>Sri Ram Automobiles-R.K.Pet</v>
          </cell>
          <cell r="G634" t="str">
            <v>Sri Ram Automobiles-R.K.Pet</v>
          </cell>
          <cell r="H634" t="str">
            <v>South</v>
          </cell>
        </row>
        <row r="635">
          <cell r="A635" t="str">
            <v>Sri Varasithi Vinayagar Agns.-Chengam</v>
          </cell>
          <cell r="B635" t="str">
            <v>ASC</v>
          </cell>
          <cell r="C635" t="str">
            <v>ASCTamil Nadu</v>
          </cell>
          <cell r="D635" t="str">
            <v>ASC177</v>
          </cell>
          <cell r="E635" t="str">
            <v>ASCTamil Nadu104</v>
          </cell>
          <cell r="F635" t="str">
            <v>Sri Varasithi Vinayagar Agns.-Chengam</v>
          </cell>
          <cell r="G635" t="str">
            <v>Sri Varasithi Vinayagar Agns.-Chengam</v>
          </cell>
          <cell r="H635" t="str">
            <v>South</v>
          </cell>
        </row>
        <row r="636">
          <cell r="A636" t="str">
            <v>Srinivasa Motors-Sethiathope</v>
          </cell>
          <cell r="B636" t="str">
            <v>ASC</v>
          </cell>
          <cell r="C636" t="str">
            <v>ASCTamil Nadu</v>
          </cell>
          <cell r="D636" t="str">
            <v>ASC178</v>
          </cell>
          <cell r="E636" t="str">
            <v>ASCTamil Nadu105</v>
          </cell>
          <cell r="F636" t="str">
            <v>Srinivasa Motors-Sethiathope</v>
          </cell>
          <cell r="G636" t="str">
            <v>Srinivasa Motors-Sethiathope</v>
          </cell>
          <cell r="H636" t="str">
            <v>South</v>
          </cell>
        </row>
        <row r="637">
          <cell r="A637" t="str">
            <v>Star Suzuki Point-Kalpakkam</v>
          </cell>
          <cell r="B637" t="str">
            <v>ASC</v>
          </cell>
          <cell r="C637" t="str">
            <v>ASCTamil Nadu</v>
          </cell>
          <cell r="D637" t="str">
            <v>ASC179</v>
          </cell>
          <cell r="E637" t="str">
            <v>ASCTamil Nadu106</v>
          </cell>
          <cell r="F637" t="str">
            <v>Star Suzuki Point-Kalpakkam</v>
          </cell>
          <cell r="G637" t="str">
            <v>Star Suzuki Point-Kalpakkam</v>
          </cell>
          <cell r="H637" t="str">
            <v>South</v>
          </cell>
        </row>
        <row r="638">
          <cell r="A638" t="str">
            <v>Sts Auto-Alankulam</v>
          </cell>
          <cell r="B638" t="str">
            <v>ASC</v>
          </cell>
          <cell r="C638" t="str">
            <v>ASCTamil Nadu</v>
          </cell>
          <cell r="D638" t="str">
            <v>ASC180</v>
          </cell>
          <cell r="E638" t="str">
            <v>ASCTamil Nadu107</v>
          </cell>
          <cell r="F638" t="str">
            <v>Sts Auto-Alankulam</v>
          </cell>
          <cell r="G638" t="str">
            <v>Sts Auto-Alankulam</v>
          </cell>
          <cell r="H638" t="str">
            <v>South</v>
          </cell>
        </row>
        <row r="639">
          <cell r="A639" t="str">
            <v>Subalakshmi-Sundara Pondipatnam</v>
          </cell>
          <cell r="B639" t="str">
            <v>ASC</v>
          </cell>
          <cell r="C639" t="str">
            <v>ASCTamil Nadu</v>
          </cell>
          <cell r="D639" t="str">
            <v>ASC181</v>
          </cell>
          <cell r="E639" t="str">
            <v>ASCTamil Nadu108</v>
          </cell>
          <cell r="F639" t="str">
            <v>Subalakshmi-Sundara Pondipatnam</v>
          </cell>
          <cell r="G639" t="str">
            <v>Subalakshmi-Sundara Pondipatnam</v>
          </cell>
          <cell r="H639" t="str">
            <v>South</v>
          </cell>
        </row>
        <row r="640">
          <cell r="A640" t="str">
            <v>Sudha Agencies-Ulundurpet</v>
          </cell>
          <cell r="B640" t="str">
            <v>ASC</v>
          </cell>
          <cell r="C640" t="str">
            <v>ASCTamil Nadu</v>
          </cell>
          <cell r="D640" t="str">
            <v>ASC182</v>
          </cell>
          <cell r="E640" t="str">
            <v>ASCTamil Nadu109</v>
          </cell>
          <cell r="F640" t="str">
            <v>Sudha Agencies-Ulundurpet</v>
          </cell>
          <cell r="G640" t="str">
            <v>Sudha Agencies-Ulundurpet</v>
          </cell>
          <cell r="H640" t="str">
            <v>South</v>
          </cell>
        </row>
        <row r="641">
          <cell r="A641" t="str">
            <v>Sudha Motors-Tambaram</v>
          </cell>
          <cell r="B641" t="str">
            <v>ASC</v>
          </cell>
          <cell r="C641" t="str">
            <v>ASCTamil Nadu</v>
          </cell>
          <cell r="D641" t="str">
            <v>ASC183</v>
          </cell>
          <cell r="E641" t="str">
            <v>ASCTamil Nadu110</v>
          </cell>
          <cell r="F641" t="str">
            <v>Sudha Motors-Tambaram</v>
          </cell>
          <cell r="G641" t="str">
            <v>Sudha Motors-Tambaram</v>
          </cell>
          <cell r="H641" t="str">
            <v>South</v>
          </cell>
        </row>
        <row r="642">
          <cell r="A642" t="str">
            <v>Sun Motors-Ponnamaravathi</v>
          </cell>
          <cell r="B642" t="str">
            <v>ASC</v>
          </cell>
          <cell r="C642" t="str">
            <v>ASCTamil Nadu</v>
          </cell>
          <cell r="D642" t="str">
            <v>ASC184</v>
          </cell>
          <cell r="E642" t="str">
            <v>ASCTamil Nadu111</v>
          </cell>
          <cell r="F642" t="str">
            <v>Sun Motors-Ponnamaravathi</v>
          </cell>
          <cell r="G642" t="str">
            <v>Sun Motors-Ponnamaravathi</v>
          </cell>
          <cell r="H642" t="str">
            <v>South</v>
          </cell>
        </row>
        <row r="643">
          <cell r="A643" t="str">
            <v>Swamy Agency-Pettavaithalai</v>
          </cell>
          <cell r="B643" t="str">
            <v>ASC</v>
          </cell>
          <cell r="C643" t="str">
            <v>ASCTamil Nadu</v>
          </cell>
          <cell r="D643" t="str">
            <v>ASC185</v>
          </cell>
          <cell r="E643" t="str">
            <v>ASCTamil Nadu112</v>
          </cell>
          <cell r="F643" t="str">
            <v>Swamy Agency-Pettavaithalai</v>
          </cell>
          <cell r="G643" t="str">
            <v>Swamy Agency-Pettavaithalai</v>
          </cell>
          <cell r="H643" t="str">
            <v>South</v>
          </cell>
        </row>
        <row r="644">
          <cell r="A644" t="str">
            <v>Swathi Motors-Minjur</v>
          </cell>
          <cell r="B644" t="str">
            <v>ASC</v>
          </cell>
          <cell r="C644" t="str">
            <v>ASCTamil Nadu</v>
          </cell>
          <cell r="D644" t="str">
            <v>ASC186</v>
          </cell>
          <cell r="E644" t="str">
            <v>ASCTamil Nadu113</v>
          </cell>
          <cell r="F644" t="str">
            <v>Swathi Motors-Minjur</v>
          </cell>
          <cell r="G644" t="str">
            <v>Swathi Motors-Minjur</v>
          </cell>
          <cell r="H644" t="str">
            <v>South</v>
          </cell>
        </row>
        <row r="645">
          <cell r="A645" t="str">
            <v>Swetha Enterprises-Ambur</v>
          </cell>
          <cell r="B645" t="str">
            <v>ASC</v>
          </cell>
          <cell r="C645" t="str">
            <v>ASCTamil Nadu</v>
          </cell>
          <cell r="D645" t="str">
            <v>ASC187</v>
          </cell>
          <cell r="E645" t="str">
            <v>ASCTamil Nadu114</v>
          </cell>
          <cell r="F645" t="str">
            <v>Swetha Enterprises-Ambur</v>
          </cell>
          <cell r="G645" t="str">
            <v>Swetha Enterprises-Ambur</v>
          </cell>
          <cell r="H645" t="str">
            <v>South</v>
          </cell>
        </row>
        <row r="646">
          <cell r="A646" t="str">
            <v>Swetha Enterprises-Arni</v>
          </cell>
          <cell r="B646" t="str">
            <v>ASC</v>
          </cell>
          <cell r="C646" t="str">
            <v>ASCTamil Nadu</v>
          </cell>
          <cell r="D646" t="str">
            <v>ASC188</v>
          </cell>
          <cell r="E646" t="str">
            <v>ASCTamil Nadu115</v>
          </cell>
          <cell r="F646" t="str">
            <v>Swetha Enterprises-Arni</v>
          </cell>
          <cell r="G646" t="str">
            <v>Swetha Enterprises-Arni</v>
          </cell>
          <cell r="H646" t="str">
            <v>South</v>
          </cell>
        </row>
        <row r="647">
          <cell r="A647" t="str">
            <v>Swetha Enterprises-Ranipet</v>
          </cell>
          <cell r="B647" t="str">
            <v>ASC</v>
          </cell>
          <cell r="C647" t="str">
            <v>ASCTamil Nadu</v>
          </cell>
          <cell r="D647" t="str">
            <v>ASC189</v>
          </cell>
          <cell r="E647" t="str">
            <v>ASCTamil Nadu116</v>
          </cell>
          <cell r="F647" t="str">
            <v>Swetha Enterprises-Ranipet</v>
          </cell>
          <cell r="G647" t="str">
            <v>Swetha Enterprises-Ranipet</v>
          </cell>
          <cell r="H647" t="str">
            <v>South</v>
          </cell>
        </row>
        <row r="648">
          <cell r="A648" t="str">
            <v>Swetha Enterprises-Vaniambadi</v>
          </cell>
          <cell r="B648" t="str">
            <v>ASC</v>
          </cell>
          <cell r="C648" t="str">
            <v>ASCTamil Nadu</v>
          </cell>
          <cell r="D648" t="str">
            <v>ASC190</v>
          </cell>
          <cell r="E648" t="str">
            <v>ASCTamil Nadu117</v>
          </cell>
          <cell r="F648" t="str">
            <v>Swetha Enterprises-Vaniambadi</v>
          </cell>
          <cell r="G648" t="str">
            <v>Swetha Enterprises-Vaniambadi</v>
          </cell>
          <cell r="H648" t="str">
            <v>South</v>
          </cell>
        </row>
        <row r="649">
          <cell r="A649" t="str">
            <v>Swetha-Arakkonam</v>
          </cell>
          <cell r="B649" t="str">
            <v>ASC</v>
          </cell>
          <cell r="C649" t="str">
            <v>ASCTamil Nadu</v>
          </cell>
          <cell r="D649" t="str">
            <v>ASC191</v>
          </cell>
          <cell r="E649" t="str">
            <v>ASCTamil Nadu118</v>
          </cell>
          <cell r="F649" t="str">
            <v>Swetha-Arakkonam</v>
          </cell>
          <cell r="G649" t="str">
            <v>Swetha-Arakkonam</v>
          </cell>
          <cell r="H649" t="str">
            <v>South</v>
          </cell>
        </row>
        <row r="650">
          <cell r="A650" t="str">
            <v>Tamilan Agencies-Guruvarddiyur</v>
          </cell>
          <cell r="B650" t="str">
            <v>ASC</v>
          </cell>
          <cell r="C650" t="str">
            <v>ASCTamil Nadu</v>
          </cell>
          <cell r="D650" t="str">
            <v>ASC192</v>
          </cell>
          <cell r="E650" t="str">
            <v>ASCTamil Nadu119</v>
          </cell>
          <cell r="F650" t="str">
            <v>Tamilan Agencies-Guruvarddiyur</v>
          </cell>
          <cell r="G650" t="str">
            <v>Tamilan Agencies-Guruvarddiyur</v>
          </cell>
          <cell r="H650" t="str">
            <v>South</v>
          </cell>
        </row>
        <row r="651">
          <cell r="A651" t="str">
            <v>Udayapriya Agencies-Tirukkanur</v>
          </cell>
          <cell r="B651" t="str">
            <v>ASC</v>
          </cell>
          <cell r="C651" t="str">
            <v>ASCTamil Nadu</v>
          </cell>
          <cell r="D651" t="str">
            <v>ASC193</v>
          </cell>
          <cell r="E651" t="str">
            <v>ASCTamil Nadu120</v>
          </cell>
          <cell r="F651" t="str">
            <v>Udayapriya Agencies-Tirukkanur</v>
          </cell>
          <cell r="G651" t="str">
            <v>Udayapriya Agencies-Tirukkanur</v>
          </cell>
          <cell r="H651" t="str">
            <v>South</v>
          </cell>
        </row>
        <row r="652">
          <cell r="A652" t="str">
            <v>United Motors-Nandanam</v>
          </cell>
          <cell r="B652" t="str">
            <v>ASC</v>
          </cell>
          <cell r="C652" t="str">
            <v>ASCTamil Nadu</v>
          </cell>
          <cell r="D652" t="str">
            <v>ASC194</v>
          </cell>
          <cell r="E652" t="str">
            <v>ASCTamil Nadu121</v>
          </cell>
          <cell r="F652" t="str">
            <v>United Motors-Nandanam</v>
          </cell>
          <cell r="G652" t="str">
            <v>United Motors-Nandanam</v>
          </cell>
          <cell r="H652" t="str">
            <v>South</v>
          </cell>
        </row>
        <row r="653">
          <cell r="A653" t="str">
            <v>V.G-Indiranagar</v>
          </cell>
          <cell r="B653" t="str">
            <v>ASC</v>
          </cell>
          <cell r="C653" t="str">
            <v>ASCTamil Nadu</v>
          </cell>
          <cell r="D653" t="str">
            <v>ASC195</v>
          </cell>
          <cell r="E653" t="str">
            <v>ASCTamil Nadu122</v>
          </cell>
          <cell r="F653" t="str">
            <v>V.G-Indiranagar</v>
          </cell>
          <cell r="G653" t="str">
            <v>V.G-Indiranagar</v>
          </cell>
          <cell r="H653" t="str">
            <v>South</v>
          </cell>
        </row>
        <row r="654">
          <cell r="A654" t="str">
            <v>V.M.T.Wheels-Pattukkottai</v>
          </cell>
          <cell r="B654" t="str">
            <v>ASC</v>
          </cell>
          <cell r="C654" t="str">
            <v>ASCTamil Nadu</v>
          </cell>
          <cell r="D654" t="str">
            <v>ASC196</v>
          </cell>
          <cell r="E654" t="str">
            <v>ASCTamil Nadu123</v>
          </cell>
          <cell r="F654" t="str">
            <v>V.M.T.Wheels-Pattukkottai</v>
          </cell>
          <cell r="G654" t="str">
            <v>V.M.T.Wheels-Pattukkottai</v>
          </cell>
          <cell r="H654" t="str">
            <v>South</v>
          </cell>
        </row>
        <row r="655">
          <cell r="A655" t="str">
            <v>V.N.Auto-Orathanad</v>
          </cell>
          <cell r="B655" t="str">
            <v>ASC</v>
          </cell>
          <cell r="C655" t="str">
            <v>ASCTamil Nadu</v>
          </cell>
          <cell r="D655" t="str">
            <v>ASC197</v>
          </cell>
          <cell r="E655" t="str">
            <v>ASCTamil Nadu124</v>
          </cell>
          <cell r="F655" t="str">
            <v>V.N.Auto-Orathanad</v>
          </cell>
          <cell r="G655" t="str">
            <v>V.N.Auto-Orathanad</v>
          </cell>
          <cell r="H655" t="str">
            <v>South</v>
          </cell>
        </row>
        <row r="656">
          <cell r="A656" t="str">
            <v>Vasu Auto-Valliyur</v>
          </cell>
          <cell r="B656" t="str">
            <v>ASC</v>
          </cell>
          <cell r="C656" t="str">
            <v>ASCTamil Nadu</v>
          </cell>
          <cell r="D656" t="str">
            <v>ASC198</v>
          </cell>
          <cell r="E656" t="str">
            <v>ASCTamil Nadu125</v>
          </cell>
          <cell r="F656" t="str">
            <v>Vasu Auto-Valliyur</v>
          </cell>
          <cell r="G656" t="str">
            <v>Vasu Auto-Valliyur</v>
          </cell>
          <cell r="H656" t="str">
            <v>South</v>
          </cell>
        </row>
        <row r="657">
          <cell r="A657" t="str">
            <v>Venkari Amman Auto-Coimbatore</v>
          </cell>
          <cell r="B657" t="str">
            <v>ASC</v>
          </cell>
          <cell r="C657" t="str">
            <v>ASCTamil Nadu</v>
          </cell>
          <cell r="D657" t="str">
            <v>ASC199</v>
          </cell>
          <cell r="E657" t="str">
            <v>ASCTamil Nadu126</v>
          </cell>
          <cell r="F657" t="str">
            <v>Venkari Amman Auto-Coimbatore</v>
          </cell>
          <cell r="G657" t="str">
            <v>Venkari Amman Auto-Coimbatore</v>
          </cell>
          <cell r="H657" t="str">
            <v>South</v>
          </cell>
        </row>
        <row r="658">
          <cell r="A658" t="str">
            <v>Venkatachalam Agency-K Patti</v>
          </cell>
          <cell r="B658" t="str">
            <v>ASC</v>
          </cell>
          <cell r="C658" t="str">
            <v>ASCTamil Nadu</v>
          </cell>
          <cell r="D658" t="str">
            <v>ASC200</v>
          </cell>
          <cell r="E658" t="str">
            <v>ASCTamil Nadu127</v>
          </cell>
          <cell r="F658" t="str">
            <v>Venkatachalam Agency-K Patti</v>
          </cell>
          <cell r="G658" t="str">
            <v>Venkatachalam Agency-K Patti</v>
          </cell>
          <cell r="H658" t="str">
            <v>South</v>
          </cell>
        </row>
        <row r="659">
          <cell r="A659" t="str">
            <v>Venkateseara-Rasipuram</v>
          </cell>
          <cell r="B659" t="str">
            <v>ASC</v>
          </cell>
          <cell r="C659" t="str">
            <v>ASCTamil Nadu</v>
          </cell>
          <cell r="D659" t="str">
            <v>ASC201</v>
          </cell>
          <cell r="E659" t="str">
            <v>ASCTamil Nadu128</v>
          </cell>
          <cell r="F659" t="str">
            <v>Venkateseara-Rasipuram</v>
          </cell>
          <cell r="G659" t="str">
            <v>Venkateseara-Rasipuram</v>
          </cell>
          <cell r="H659" t="str">
            <v>South</v>
          </cell>
        </row>
        <row r="660">
          <cell r="A660" t="str">
            <v>Venkateshwar Autos-Kinathukadavu</v>
          </cell>
          <cell r="B660" t="str">
            <v>ASC</v>
          </cell>
          <cell r="C660" t="str">
            <v>ASCTamil Nadu</v>
          </cell>
          <cell r="D660" t="str">
            <v>ASC202</v>
          </cell>
          <cell r="E660" t="str">
            <v>ASCTamil Nadu129</v>
          </cell>
          <cell r="F660" t="str">
            <v>Venkateshwar Autos-Kinathukadavu</v>
          </cell>
          <cell r="G660" t="str">
            <v>Venkateshwar Autos-Kinathukadavu</v>
          </cell>
          <cell r="H660" t="str">
            <v>South</v>
          </cell>
        </row>
        <row r="661">
          <cell r="A661" t="str">
            <v>Venkateshwar Motors-Vadavalli</v>
          </cell>
          <cell r="B661" t="str">
            <v>ASC</v>
          </cell>
          <cell r="C661" t="str">
            <v>ASCTamil Nadu</v>
          </cell>
          <cell r="D661" t="str">
            <v>ASC203</v>
          </cell>
          <cell r="E661" t="str">
            <v>ASCTamil Nadu130</v>
          </cell>
          <cell r="F661" t="str">
            <v>Venkateshwar Motors-Vadavalli</v>
          </cell>
          <cell r="G661" t="str">
            <v>Venkateshwar Motors-Vadavalli</v>
          </cell>
          <cell r="H661" t="str">
            <v>South</v>
          </cell>
        </row>
        <row r="662">
          <cell r="A662" t="str">
            <v>Venus-Thirumangalam,Madurai</v>
          </cell>
          <cell r="B662" t="str">
            <v>ASC</v>
          </cell>
          <cell r="C662" t="str">
            <v>ASCTamil Nadu</v>
          </cell>
          <cell r="D662" t="str">
            <v>ASC204</v>
          </cell>
          <cell r="E662" t="str">
            <v>ASCTamil Nadu131</v>
          </cell>
          <cell r="F662" t="str">
            <v>Venus-Thirumangalam,Madurai</v>
          </cell>
          <cell r="G662" t="str">
            <v>Venus-Thirumangalam,Madurai</v>
          </cell>
          <cell r="H662" t="str">
            <v>South</v>
          </cell>
        </row>
        <row r="663">
          <cell r="A663" t="str">
            <v>Vetri Autos-Tharamangalam</v>
          </cell>
          <cell r="B663" t="str">
            <v>ASC</v>
          </cell>
          <cell r="C663" t="str">
            <v>ASCTamil Nadu</v>
          </cell>
          <cell r="D663" t="str">
            <v>ASC205</v>
          </cell>
          <cell r="E663" t="str">
            <v>ASCTamil Nadu132</v>
          </cell>
          <cell r="F663" t="str">
            <v>Vetri Autos-Tharamangalam</v>
          </cell>
          <cell r="G663" t="str">
            <v>Vetri Autos-Tharamangalam</v>
          </cell>
          <cell r="H663" t="str">
            <v>South</v>
          </cell>
        </row>
        <row r="664">
          <cell r="A664" t="str">
            <v>Victor Agency -Modhampatti</v>
          </cell>
          <cell r="B664" t="str">
            <v>ASC</v>
          </cell>
          <cell r="C664" t="str">
            <v>ASCTamil Nadu</v>
          </cell>
          <cell r="D664" t="str">
            <v>ASC206</v>
          </cell>
          <cell r="E664" t="str">
            <v>ASCTamil Nadu133</v>
          </cell>
          <cell r="F664" t="str">
            <v>Victor Agency -Modhampatti</v>
          </cell>
          <cell r="G664" t="str">
            <v>Victor Agency -Modhampatti</v>
          </cell>
          <cell r="H664" t="str">
            <v>South</v>
          </cell>
        </row>
        <row r="665">
          <cell r="A665" t="str">
            <v>Vignesh Auto-Tirupatur</v>
          </cell>
          <cell r="B665" t="str">
            <v>ASC</v>
          </cell>
          <cell r="C665" t="str">
            <v>ASCTamil Nadu</v>
          </cell>
          <cell r="D665" t="str">
            <v>ASC207</v>
          </cell>
          <cell r="E665" t="str">
            <v>ASCTamil Nadu134</v>
          </cell>
          <cell r="F665" t="str">
            <v>Vignesh Auto-Tirupatur</v>
          </cell>
          <cell r="G665" t="str">
            <v>Vignesh Auto-Tirupatur</v>
          </cell>
          <cell r="H665" t="str">
            <v>South</v>
          </cell>
        </row>
        <row r="666">
          <cell r="A666" t="str">
            <v>Vignesh Motors-Rajakilpakkam</v>
          </cell>
          <cell r="B666" t="str">
            <v>ASC</v>
          </cell>
          <cell r="C666" t="str">
            <v>ASCTamil Nadu</v>
          </cell>
          <cell r="D666" t="str">
            <v>ASC208</v>
          </cell>
          <cell r="E666" t="str">
            <v>ASCTamil Nadu135</v>
          </cell>
          <cell r="F666" t="str">
            <v>Vignesh Motors-Rajakilpakkam</v>
          </cell>
          <cell r="G666" t="str">
            <v>Vignesh Motors-Rajakilpakkam</v>
          </cell>
          <cell r="H666" t="str">
            <v>South</v>
          </cell>
        </row>
        <row r="667">
          <cell r="A667" t="str">
            <v>Vigneshwara-Cumbam</v>
          </cell>
          <cell r="B667" t="str">
            <v>ASC</v>
          </cell>
          <cell r="C667" t="str">
            <v>ASCTamil Nadu</v>
          </cell>
          <cell r="D667" t="str">
            <v>ASC209</v>
          </cell>
          <cell r="E667" t="str">
            <v>ASCTamil Nadu136</v>
          </cell>
          <cell r="F667" t="str">
            <v>Vigneshwara-Cumbam</v>
          </cell>
          <cell r="G667" t="str">
            <v>Vigneshwara-Cumbam</v>
          </cell>
          <cell r="H667" t="str">
            <v>South</v>
          </cell>
        </row>
        <row r="668">
          <cell r="A668" t="str">
            <v>Vijai Motors-Avadi</v>
          </cell>
          <cell r="B668" t="str">
            <v>ASC</v>
          </cell>
          <cell r="C668" t="str">
            <v>ASCTamil Nadu</v>
          </cell>
          <cell r="D668" t="str">
            <v>ASC210</v>
          </cell>
          <cell r="E668" t="str">
            <v>ASCTamil Nadu137</v>
          </cell>
          <cell r="F668" t="str">
            <v>Vijai Motors-Avadi</v>
          </cell>
          <cell r="G668" t="str">
            <v>Vijai Motors-Avadi</v>
          </cell>
          <cell r="H668" t="str">
            <v>South</v>
          </cell>
        </row>
        <row r="669">
          <cell r="A669" t="str">
            <v>Vijay Motors-Desayanvilai</v>
          </cell>
          <cell r="B669" t="str">
            <v>ASC</v>
          </cell>
          <cell r="C669" t="str">
            <v>ASCTamil Nadu</v>
          </cell>
          <cell r="D669" t="str">
            <v>ASC211</v>
          </cell>
          <cell r="E669" t="str">
            <v>ASCTamil Nadu138</v>
          </cell>
          <cell r="F669" t="str">
            <v>Vijay Motors-Desayanvilai</v>
          </cell>
          <cell r="G669" t="str">
            <v>Vijay Motors-Desayanvilai</v>
          </cell>
          <cell r="H669" t="str">
            <v>South</v>
          </cell>
        </row>
        <row r="670">
          <cell r="A670" t="str">
            <v>Vijayalakshmi-Velayuthampalayam</v>
          </cell>
          <cell r="B670" t="str">
            <v>ASC</v>
          </cell>
          <cell r="C670" t="str">
            <v>ASCTamil Nadu</v>
          </cell>
          <cell r="D670" t="str">
            <v>ASC212</v>
          </cell>
          <cell r="E670" t="str">
            <v>ASCTamil Nadu139</v>
          </cell>
          <cell r="F670" t="str">
            <v>Vijayalakshmi-Velayuthampalayam</v>
          </cell>
          <cell r="G670" t="str">
            <v>Vijayalakshmi-Velayuthampalayam</v>
          </cell>
          <cell r="H670" t="str">
            <v>South</v>
          </cell>
        </row>
        <row r="671">
          <cell r="A671" t="str">
            <v>Viswam &amp; Co -Sankari</v>
          </cell>
          <cell r="B671" t="str">
            <v>ASC</v>
          </cell>
          <cell r="C671" t="str">
            <v>ASCTamil Nadu</v>
          </cell>
          <cell r="D671" t="str">
            <v>ASC213</v>
          </cell>
          <cell r="E671" t="str">
            <v>ASCTamil Nadu140</v>
          </cell>
          <cell r="F671" t="str">
            <v>Viswam &amp; Co -Sankari</v>
          </cell>
          <cell r="G671" t="str">
            <v>Viswam &amp; Co -Sankari</v>
          </cell>
          <cell r="H671" t="str">
            <v>South</v>
          </cell>
        </row>
        <row r="672">
          <cell r="A672" t="str">
            <v>Weldone Motors-Polur</v>
          </cell>
          <cell r="B672" t="str">
            <v>ASC</v>
          </cell>
          <cell r="C672" t="str">
            <v>ASCTamil Nadu</v>
          </cell>
          <cell r="D672" t="str">
            <v>ASC214</v>
          </cell>
          <cell r="E672" t="str">
            <v>ASCTamil Nadu141</v>
          </cell>
          <cell r="F672" t="str">
            <v>Weldone Motors-Polur</v>
          </cell>
          <cell r="G672" t="str">
            <v>Weldone Motors-Polur</v>
          </cell>
          <cell r="H672" t="str">
            <v>South</v>
          </cell>
        </row>
        <row r="673">
          <cell r="A673" t="str">
            <v>Yamuna Motors-Redhills</v>
          </cell>
          <cell r="B673" t="str">
            <v>ASC</v>
          </cell>
          <cell r="C673" t="str">
            <v>ASCTamil Nadu</v>
          </cell>
          <cell r="D673" t="str">
            <v>ASC215</v>
          </cell>
          <cell r="E673" t="str">
            <v>ASCTamil Nadu142</v>
          </cell>
          <cell r="F673" t="str">
            <v>Yamuna Motors-Redhills</v>
          </cell>
          <cell r="G673" t="str">
            <v>Yamuna Motors-Redhills</v>
          </cell>
          <cell r="H673" t="str">
            <v>South</v>
          </cell>
        </row>
        <row r="674">
          <cell r="A674" t="str">
            <v>Asha Sales-Dhansura</v>
          </cell>
          <cell r="B674" t="str">
            <v>ASC</v>
          </cell>
          <cell r="C674" t="str">
            <v>ASCGujarat</v>
          </cell>
          <cell r="D674" t="str">
            <v>ASC216</v>
          </cell>
          <cell r="E674" t="str">
            <v>ASCGujarat1</v>
          </cell>
          <cell r="F674" t="str">
            <v>Asha Sales-Dhansura</v>
          </cell>
          <cell r="G674" t="str">
            <v>Asha Sales-Dhansura</v>
          </cell>
          <cell r="H674" t="str">
            <v>West</v>
          </cell>
        </row>
        <row r="675">
          <cell r="A675" t="str">
            <v>Ashok Automobil-Bilimora</v>
          </cell>
          <cell r="B675" t="str">
            <v>ASC</v>
          </cell>
          <cell r="C675" t="str">
            <v>ASCGujarat</v>
          </cell>
          <cell r="D675" t="str">
            <v>ASC217</v>
          </cell>
          <cell r="E675" t="str">
            <v>ASCGujarat2</v>
          </cell>
          <cell r="F675" t="str">
            <v>Ashok Automobil-Bilimora</v>
          </cell>
          <cell r="G675" t="str">
            <v>Ashok Automobil-Bilimora</v>
          </cell>
          <cell r="H675" t="str">
            <v>West</v>
          </cell>
        </row>
        <row r="676">
          <cell r="A676" t="str">
            <v>Bagwan Sales-Chhotaudepur</v>
          </cell>
          <cell r="B676" t="str">
            <v>ASC</v>
          </cell>
          <cell r="C676" t="str">
            <v>ASCGujarat</v>
          </cell>
          <cell r="D676" t="str">
            <v>ASC218</v>
          </cell>
          <cell r="E676" t="str">
            <v>ASCGujarat3</v>
          </cell>
          <cell r="F676" t="str">
            <v>Bagwan Sales-Chhotaudepur</v>
          </cell>
          <cell r="G676" t="str">
            <v>Bagwan Sales-Chhotaudepur</v>
          </cell>
          <cell r="H676" t="str">
            <v>West</v>
          </cell>
        </row>
        <row r="677">
          <cell r="A677" t="str">
            <v>Bhani Auto-Visnagar</v>
          </cell>
          <cell r="B677" t="str">
            <v>ASC</v>
          </cell>
          <cell r="C677" t="str">
            <v>ASCGujarat</v>
          </cell>
          <cell r="D677" t="str">
            <v>ASC219</v>
          </cell>
          <cell r="E677" t="str">
            <v>ASCGujarat4</v>
          </cell>
          <cell r="F677" t="str">
            <v>Bhani Auto-Visnagar</v>
          </cell>
          <cell r="G677" t="str">
            <v>Bhani Auto-Visnagar</v>
          </cell>
          <cell r="H677" t="str">
            <v>West</v>
          </cell>
        </row>
        <row r="678">
          <cell r="A678" t="str">
            <v>Coronation Motors-Porbandar</v>
          </cell>
          <cell r="B678" t="str">
            <v>ASC</v>
          </cell>
          <cell r="C678" t="str">
            <v>ASCGujarat</v>
          </cell>
          <cell r="D678" t="str">
            <v>ASC220</v>
          </cell>
          <cell r="E678" t="str">
            <v>ASCGujarat5</v>
          </cell>
          <cell r="F678" t="str">
            <v>Coronation Motors-Porbandar</v>
          </cell>
          <cell r="G678" t="str">
            <v>Coronation Motors-Porbandar</v>
          </cell>
          <cell r="H678" t="str">
            <v>West</v>
          </cell>
        </row>
        <row r="679">
          <cell r="A679" t="str">
            <v>Gayatri Auto-Bhiloda</v>
          </cell>
          <cell r="B679" t="str">
            <v>ASC</v>
          </cell>
          <cell r="C679" t="str">
            <v>ASCGujarat</v>
          </cell>
          <cell r="D679" t="str">
            <v>ASC221</v>
          </cell>
          <cell r="E679" t="str">
            <v>ASCGujarat6</v>
          </cell>
          <cell r="F679" t="str">
            <v>Gayatri Auto-Bhiloda</v>
          </cell>
          <cell r="G679" t="str">
            <v>Gayatri Auto-Bhiloda</v>
          </cell>
          <cell r="H679" t="str">
            <v>West</v>
          </cell>
        </row>
        <row r="680">
          <cell r="A680" t="str">
            <v>Jay Ambe Motors-Padara</v>
          </cell>
          <cell r="B680" t="str">
            <v>ASC</v>
          </cell>
          <cell r="C680" t="str">
            <v>ASCGujarat</v>
          </cell>
          <cell r="D680" t="str">
            <v>ASC222</v>
          </cell>
          <cell r="E680" t="str">
            <v>ASCGujarat7</v>
          </cell>
          <cell r="F680" t="str">
            <v>Jay Ambe Motors-Padara</v>
          </cell>
          <cell r="G680" t="str">
            <v>Jay Ambe Motors-Padara</v>
          </cell>
          <cell r="H680" t="str">
            <v>West</v>
          </cell>
        </row>
        <row r="681">
          <cell r="A681" t="str">
            <v>Jlaram Automech-Bajwa</v>
          </cell>
          <cell r="B681" t="str">
            <v>ASC</v>
          </cell>
          <cell r="C681" t="str">
            <v>ASCGujarat</v>
          </cell>
          <cell r="D681" t="str">
            <v>ASC223</v>
          </cell>
          <cell r="E681" t="str">
            <v>ASCGujarat8</v>
          </cell>
          <cell r="F681" t="str">
            <v>Jlaram Automech-Bajwa</v>
          </cell>
          <cell r="G681" t="str">
            <v>Jlaram Automech-Bajwa</v>
          </cell>
          <cell r="H681" t="str">
            <v>West</v>
          </cell>
        </row>
        <row r="682">
          <cell r="A682" t="str">
            <v>Jupitor Automotives-Surat</v>
          </cell>
          <cell r="B682" t="str">
            <v>ASC</v>
          </cell>
          <cell r="C682" t="str">
            <v>ASCGujarat</v>
          </cell>
          <cell r="D682" t="str">
            <v>ASC224</v>
          </cell>
          <cell r="E682" t="str">
            <v>ASCGujarat9</v>
          </cell>
          <cell r="F682" t="str">
            <v>Jupitor Automotives-Surat</v>
          </cell>
          <cell r="G682" t="str">
            <v>Jupitor Automotives-Surat</v>
          </cell>
          <cell r="H682" t="str">
            <v>West</v>
          </cell>
        </row>
        <row r="683">
          <cell r="A683" t="str">
            <v>Keshav Krupa-Keshod</v>
          </cell>
          <cell r="B683" t="str">
            <v>ASC</v>
          </cell>
          <cell r="C683" t="str">
            <v>ASCGujarat</v>
          </cell>
          <cell r="D683" t="str">
            <v>ASC225</v>
          </cell>
          <cell r="E683" t="str">
            <v>ASCGujarat10</v>
          </cell>
          <cell r="F683" t="str">
            <v>Keshav Krupa-Keshod</v>
          </cell>
          <cell r="G683" t="str">
            <v>Keshav Krupa-Keshod</v>
          </cell>
          <cell r="H683" t="str">
            <v>West</v>
          </cell>
        </row>
        <row r="684">
          <cell r="A684" t="str">
            <v>Mahalxmi Auto-Isanpur</v>
          </cell>
          <cell r="B684" t="str">
            <v>ASC</v>
          </cell>
          <cell r="C684" t="str">
            <v>ASCGujarat</v>
          </cell>
          <cell r="D684" t="str">
            <v>ASC226</v>
          </cell>
          <cell r="E684" t="str">
            <v>ASCGujarat11</v>
          </cell>
          <cell r="F684" t="str">
            <v>Mahalxmi Auto-Isanpur</v>
          </cell>
          <cell r="G684" t="str">
            <v>Mahalxmi Auto-Isanpur</v>
          </cell>
          <cell r="H684" t="str">
            <v>West</v>
          </cell>
        </row>
        <row r="685">
          <cell r="A685" t="str">
            <v>Mahavir Automobiles-Karjan</v>
          </cell>
          <cell r="B685" t="str">
            <v>ASC</v>
          </cell>
          <cell r="C685" t="str">
            <v>ASCGujarat</v>
          </cell>
          <cell r="D685" t="str">
            <v>ASC227</v>
          </cell>
          <cell r="E685" t="str">
            <v>ASCGujarat12</v>
          </cell>
          <cell r="F685" t="str">
            <v>Mahavir Automobiles-Karjan</v>
          </cell>
          <cell r="G685" t="str">
            <v>Mahavir Automobiles-Karjan</v>
          </cell>
          <cell r="H685" t="str">
            <v>West</v>
          </cell>
        </row>
        <row r="686">
          <cell r="A686" t="str">
            <v>Maheshwari-Kosamba</v>
          </cell>
          <cell r="B686" t="str">
            <v>ASC</v>
          </cell>
          <cell r="C686" t="str">
            <v>ASCGujarat</v>
          </cell>
          <cell r="D686" t="str">
            <v>ASC228</v>
          </cell>
          <cell r="E686" t="str">
            <v>ASCGujarat13</v>
          </cell>
          <cell r="F686" t="str">
            <v>Maheshwari-Kosamba</v>
          </cell>
          <cell r="G686" t="str">
            <v>Maheshwari-Kosamba</v>
          </cell>
          <cell r="H686" t="str">
            <v>West</v>
          </cell>
        </row>
        <row r="687">
          <cell r="A687" t="str">
            <v>Maruti Automobilres-Jhaghadia</v>
          </cell>
          <cell r="B687" t="str">
            <v>ASC</v>
          </cell>
          <cell r="C687" t="str">
            <v>ASCGujarat</v>
          </cell>
          <cell r="D687" t="str">
            <v>ASC229</v>
          </cell>
          <cell r="E687" t="str">
            <v>ASCGujarat14</v>
          </cell>
          <cell r="F687" t="str">
            <v>Maruti Automobilres-Jhaghadia</v>
          </cell>
          <cell r="G687" t="str">
            <v>Maruti Automobilres-Jhaghadia</v>
          </cell>
          <cell r="H687" t="str">
            <v>West</v>
          </cell>
        </row>
        <row r="688">
          <cell r="A688" t="str">
            <v>Nilkanth Sales Agency-Una</v>
          </cell>
          <cell r="B688" t="str">
            <v>ASC</v>
          </cell>
          <cell r="C688" t="str">
            <v>ASCGujarat</v>
          </cell>
          <cell r="D688" t="str">
            <v>ASC230</v>
          </cell>
          <cell r="E688" t="str">
            <v>ASCGujarat15</v>
          </cell>
          <cell r="F688" t="str">
            <v>Nilkanth Sales Agency-Una</v>
          </cell>
          <cell r="G688" t="str">
            <v>Nilkanth Sales Agency-Una</v>
          </cell>
          <cell r="H688" t="str">
            <v>West</v>
          </cell>
        </row>
        <row r="689">
          <cell r="A689" t="str">
            <v>Om Auto-Prantij</v>
          </cell>
          <cell r="B689" t="str">
            <v>ASC</v>
          </cell>
          <cell r="C689" t="str">
            <v>ASCGujarat</v>
          </cell>
          <cell r="D689" t="str">
            <v>ASC231</v>
          </cell>
          <cell r="E689" t="str">
            <v>ASCGujarat16</v>
          </cell>
          <cell r="F689" t="str">
            <v>Om Auto-Prantij</v>
          </cell>
          <cell r="G689" t="str">
            <v>Om Auto-Prantij</v>
          </cell>
          <cell r="H689" t="str">
            <v>West</v>
          </cell>
        </row>
        <row r="690">
          <cell r="A690" t="str">
            <v>Pooja Auto-Vyara</v>
          </cell>
          <cell r="B690" t="str">
            <v>ASC</v>
          </cell>
          <cell r="C690" t="str">
            <v>ASCGujarat</v>
          </cell>
          <cell r="D690" t="str">
            <v>ASC232</v>
          </cell>
          <cell r="E690" t="str">
            <v>ASCGujarat17</v>
          </cell>
          <cell r="F690" t="str">
            <v>Pooja Auto-Vyara</v>
          </cell>
          <cell r="G690" t="str">
            <v>Pooja Auto-Vyara</v>
          </cell>
          <cell r="H690" t="str">
            <v>West</v>
          </cell>
        </row>
        <row r="691">
          <cell r="A691" t="str">
            <v>Pragati Auto-Bayad</v>
          </cell>
          <cell r="B691" t="str">
            <v>ASC</v>
          </cell>
          <cell r="C691" t="str">
            <v>ASCGujarat</v>
          </cell>
          <cell r="D691" t="str">
            <v>ASC233</v>
          </cell>
          <cell r="E691" t="str">
            <v>ASCGujarat18</v>
          </cell>
          <cell r="F691" t="str">
            <v>Pragati Auto-Bayad</v>
          </cell>
          <cell r="G691" t="str">
            <v>Pragati Auto-Bayad</v>
          </cell>
          <cell r="H691" t="str">
            <v>West</v>
          </cell>
        </row>
        <row r="692">
          <cell r="A692" t="str">
            <v>Punjab Motors-Surat</v>
          </cell>
          <cell r="B692" t="str">
            <v>ASC</v>
          </cell>
          <cell r="C692" t="str">
            <v>ASCGujarat</v>
          </cell>
          <cell r="D692" t="str">
            <v>ASC234</v>
          </cell>
          <cell r="E692" t="str">
            <v>ASCGujarat19</v>
          </cell>
          <cell r="F692" t="str">
            <v>Punjab Motors-Surat</v>
          </cell>
          <cell r="G692" t="str">
            <v>Punjab Motors-Surat</v>
          </cell>
          <cell r="H692" t="str">
            <v>West</v>
          </cell>
        </row>
        <row r="693">
          <cell r="A693" t="str">
            <v>Raj Traders-Rajpipala</v>
          </cell>
          <cell r="B693" t="str">
            <v>ASC</v>
          </cell>
          <cell r="C693" t="str">
            <v>ASCGujarat</v>
          </cell>
          <cell r="D693" t="str">
            <v>ASC235</v>
          </cell>
          <cell r="E693" t="str">
            <v>ASCGujarat20</v>
          </cell>
          <cell r="F693" t="str">
            <v>Raj Traders-Rajpipala</v>
          </cell>
          <cell r="G693" t="str">
            <v>Raj Traders-Rajpipala</v>
          </cell>
          <cell r="H693" t="str">
            <v>West</v>
          </cell>
        </row>
        <row r="694">
          <cell r="A694" t="str">
            <v>Rushi Auto Sales-Manjalpur</v>
          </cell>
          <cell r="B694" t="str">
            <v>ASC</v>
          </cell>
          <cell r="C694" t="str">
            <v>ASCGujarat</v>
          </cell>
          <cell r="D694" t="str">
            <v>ASC236</v>
          </cell>
          <cell r="E694" t="str">
            <v>ASCGujarat21</v>
          </cell>
          <cell r="F694" t="str">
            <v>Rushi Auto Sales-Manjalpur</v>
          </cell>
          <cell r="G694" t="str">
            <v>Rushi Auto Sales-Manjalpur</v>
          </cell>
          <cell r="H694" t="str">
            <v>West</v>
          </cell>
        </row>
        <row r="695">
          <cell r="A695" t="str">
            <v>Shreeji Bikes-Bapunagar</v>
          </cell>
          <cell r="B695" t="str">
            <v>ASC</v>
          </cell>
          <cell r="C695" t="str">
            <v>ASCGujarat</v>
          </cell>
          <cell r="D695" t="str">
            <v>ASC237</v>
          </cell>
          <cell r="E695" t="str">
            <v>ASCGujarat22</v>
          </cell>
          <cell r="F695" t="str">
            <v>Shreeji Bikes-Bapunagar</v>
          </cell>
          <cell r="G695" t="str">
            <v>Shreeji Bikes-Bapunagar</v>
          </cell>
          <cell r="H695" t="str">
            <v>West</v>
          </cell>
        </row>
        <row r="696">
          <cell r="A696" t="str">
            <v>Shrenik-Chikhali</v>
          </cell>
          <cell r="B696" t="str">
            <v>ASC</v>
          </cell>
          <cell r="C696" t="str">
            <v>ASCGujarat</v>
          </cell>
          <cell r="D696" t="str">
            <v>ASC238</v>
          </cell>
          <cell r="E696" t="str">
            <v>ASCGujarat23</v>
          </cell>
          <cell r="F696" t="str">
            <v>Shrenik-Chikhali</v>
          </cell>
          <cell r="G696" t="str">
            <v>Shrenik-Chikhali</v>
          </cell>
          <cell r="H696" t="str">
            <v>West</v>
          </cell>
        </row>
        <row r="697">
          <cell r="A697" t="str">
            <v>Srinath Auto Care-Maninagar</v>
          </cell>
          <cell r="B697" t="str">
            <v>ASC</v>
          </cell>
          <cell r="C697" t="str">
            <v>ASCGujarat</v>
          </cell>
          <cell r="D697" t="str">
            <v>ASC239</v>
          </cell>
          <cell r="E697" t="str">
            <v>ASCGujarat24</v>
          </cell>
          <cell r="F697" t="str">
            <v>Srinath Auto Care-Maninagar</v>
          </cell>
          <cell r="G697" t="str">
            <v>Srinath Auto Care-Maninagar</v>
          </cell>
          <cell r="H697" t="str">
            <v>West</v>
          </cell>
        </row>
        <row r="698">
          <cell r="A698" t="str">
            <v>Sriraj-Modasa</v>
          </cell>
          <cell r="B698" t="str">
            <v>ASC</v>
          </cell>
          <cell r="C698" t="str">
            <v>ASCGujarat</v>
          </cell>
          <cell r="D698" t="str">
            <v>ASC240</v>
          </cell>
          <cell r="E698" t="str">
            <v>ASCGujarat25</v>
          </cell>
          <cell r="F698" t="str">
            <v>Sriraj-Modasa</v>
          </cell>
          <cell r="G698" t="str">
            <v>Sriraj-Modasa</v>
          </cell>
          <cell r="H698" t="str">
            <v>West</v>
          </cell>
        </row>
        <row r="699">
          <cell r="A699" t="str">
            <v>Sundaram Auto-Ider</v>
          </cell>
          <cell r="B699" t="str">
            <v>ASC</v>
          </cell>
          <cell r="C699" t="str">
            <v>ASCGujarat</v>
          </cell>
          <cell r="D699" t="str">
            <v>ASC241</v>
          </cell>
          <cell r="E699" t="str">
            <v>ASCGujarat26</v>
          </cell>
          <cell r="F699" t="str">
            <v>Sundaram Auto-Ider</v>
          </cell>
          <cell r="G699" t="str">
            <v>Sundaram Auto-Ider</v>
          </cell>
          <cell r="H699" t="str">
            <v>West</v>
          </cell>
        </row>
        <row r="700">
          <cell r="A700" t="str">
            <v>Techno-Vasana</v>
          </cell>
          <cell r="B700" t="str">
            <v>ASC</v>
          </cell>
          <cell r="C700" t="str">
            <v>ASCGujarat</v>
          </cell>
          <cell r="D700" t="str">
            <v>ASC242</v>
          </cell>
          <cell r="E700" t="str">
            <v>ASCGujarat27</v>
          </cell>
          <cell r="F700" t="str">
            <v>Techno-Vasana</v>
          </cell>
          <cell r="G700" t="str">
            <v>Techno-Vasana</v>
          </cell>
          <cell r="H700" t="str">
            <v>West</v>
          </cell>
        </row>
        <row r="701">
          <cell r="A701" t="str">
            <v>Vinod Auto-Surat</v>
          </cell>
          <cell r="B701" t="str">
            <v>ASC</v>
          </cell>
          <cell r="C701" t="str">
            <v>ASCGujarat</v>
          </cell>
          <cell r="D701" t="str">
            <v>ASC243</v>
          </cell>
          <cell r="E701" t="str">
            <v>ASCGujarat28</v>
          </cell>
          <cell r="F701" t="str">
            <v>Vinod Auto-Surat</v>
          </cell>
          <cell r="G701" t="str">
            <v>Vinod Auto-Surat</v>
          </cell>
          <cell r="H701" t="str">
            <v>West</v>
          </cell>
        </row>
        <row r="702">
          <cell r="A702" t="str">
            <v>Yadav Auto-Udhana</v>
          </cell>
          <cell r="B702" t="str">
            <v>ASC</v>
          </cell>
          <cell r="C702" t="str">
            <v>ASCGujarat</v>
          </cell>
          <cell r="D702" t="str">
            <v>ASC244</v>
          </cell>
          <cell r="E702" t="str">
            <v>ASCGujarat29</v>
          </cell>
          <cell r="F702" t="str">
            <v>Yadav Auto-Udhana</v>
          </cell>
          <cell r="G702" t="str">
            <v>Yadav Auto-Udhana</v>
          </cell>
          <cell r="H702" t="str">
            <v>West</v>
          </cell>
        </row>
        <row r="703">
          <cell r="A703" t="str">
            <v>Yogi Auto-Bodeli</v>
          </cell>
          <cell r="B703" t="str">
            <v>ASC</v>
          </cell>
          <cell r="C703" t="str">
            <v>ASCGujarat</v>
          </cell>
          <cell r="D703" t="str">
            <v>ASC245</v>
          </cell>
          <cell r="E703" t="str">
            <v>ASCGujarat30</v>
          </cell>
          <cell r="F703" t="str">
            <v>Yogi Auto-Bodeli</v>
          </cell>
          <cell r="G703" t="str">
            <v>Yogi Auto-Bodeli</v>
          </cell>
          <cell r="H703" t="str">
            <v>West</v>
          </cell>
        </row>
        <row r="704">
          <cell r="A704" t="str">
            <v>Yogi Auto-Gondal</v>
          </cell>
          <cell r="B704" t="str">
            <v>ASC</v>
          </cell>
          <cell r="C704" t="str">
            <v>ASCGujarat</v>
          </cell>
          <cell r="D704" t="str">
            <v>ASC246</v>
          </cell>
          <cell r="E704" t="str">
            <v>ASCGujarat31</v>
          </cell>
          <cell r="F704" t="str">
            <v>Yogi Auto-Gondal</v>
          </cell>
          <cell r="G704" t="str">
            <v>Yogi Auto-Gondal</v>
          </cell>
          <cell r="H704" t="str">
            <v>West</v>
          </cell>
        </row>
        <row r="705">
          <cell r="A705" t="str">
            <v>Attractive Automobile-Bhopal</v>
          </cell>
          <cell r="B705" t="str">
            <v>ASC</v>
          </cell>
          <cell r="C705" t="str">
            <v>ASCMadhya Pradesh</v>
          </cell>
          <cell r="D705" t="str">
            <v>ASC247</v>
          </cell>
          <cell r="E705" t="str">
            <v>ASCMadhya Pradesh1</v>
          </cell>
          <cell r="F705" t="str">
            <v>Attractive Automobile-Bhopal</v>
          </cell>
          <cell r="G705" t="str">
            <v>Attractive Automobile-Bhopal</v>
          </cell>
          <cell r="H705" t="str">
            <v>West</v>
          </cell>
        </row>
        <row r="706">
          <cell r="A706" t="str">
            <v>Dhakar Agencies-Jadra</v>
          </cell>
          <cell r="B706" t="str">
            <v>ASC</v>
          </cell>
          <cell r="C706" t="str">
            <v>ASCMadhya Pradesh</v>
          </cell>
          <cell r="D706" t="str">
            <v>ASC248</v>
          </cell>
          <cell r="E706" t="str">
            <v>ASCMadhya Pradesh2</v>
          </cell>
          <cell r="F706" t="str">
            <v>Dhakar Agencies-Jadra</v>
          </cell>
          <cell r="G706" t="str">
            <v>Dhakar Agencies-Jadra</v>
          </cell>
          <cell r="H706" t="str">
            <v>West</v>
          </cell>
        </row>
        <row r="707">
          <cell r="A707" t="str">
            <v>Khurkhuriya Automobiles-Tikamgarh</v>
          </cell>
          <cell r="B707" t="str">
            <v>ASC</v>
          </cell>
          <cell r="C707" t="str">
            <v>ASCMadhya Pradesh</v>
          </cell>
          <cell r="D707" t="str">
            <v>ASC249</v>
          </cell>
          <cell r="E707" t="str">
            <v>ASCMadhya Pradesh3</v>
          </cell>
          <cell r="F707" t="str">
            <v>Khurkhuriya Automobiles-Tikamgarh</v>
          </cell>
          <cell r="G707" t="str">
            <v>Khurkhuriya Automobiles-Tikamgarh</v>
          </cell>
          <cell r="H707" t="str">
            <v>West</v>
          </cell>
        </row>
        <row r="708">
          <cell r="A708" t="str">
            <v>Mehta Automobiles-Dewas</v>
          </cell>
          <cell r="B708" t="str">
            <v>ASC</v>
          </cell>
          <cell r="C708" t="str">
            <v>ASCMadhya Pradesh</v>
          </cell>
          <cell r="D708" t="str">
            <v>ASC250</v>
          </cell>
          <cell r="E708" t="str">
            <v>ASCMadhya Pradesh4</v>
          </cell>
          <cell r="F708" t="str">
            <v>Mehta Automobiles-Dewas</v>
          </cell>
          <cell r="G708" t="str">
            <v>Mehta Automobiles-Dewas</v>
          </cell>
          <cell r="H708" t="str">
            <v>West</v>
          </cell>
        </row>
        <row r="709">
          <cell r="A709" t="str">
            <v>Prince Automobiles-Waidhen</v>
          </cell>
          <cell r="B709" t="str">
            <v>ASC</v>
          </cell>
          <cell r="C709" t="str">
            <v>ASCMadhya Pradesh</v>
          </cell>
          <cell r="D709" t="str">
            <v>ASC251</v>
          </cell>
          <cell r="E709" t="str">
            <v>ASCMadhya Pradesh5</v>
          </cell>
          <cell r="F709" t="str">
            <v>Prince Automobiles-Waidhen</v>
          </cell>
          <cell r="G709" t="str">
            <v>Prince Automobiles-Waidhen</v>
          </cell>
          <cell r="H709" t="str">
            <v>West</v>
          </cell>
        </row>
        <row r="710">
          <cell r="A710" t="str">
            <v>Rathi Enterprises-Bareli</v>
          </cell>
          <cell r="B710" t="str">
            <v>ASC</v>
          </cell>
          <cell r="C710" t="str">
            <v>ASCMadhya Pradesh</v>
          </cell>
          <cell r="D710" t="str">
            <v>ASC252</v>
          </cell>
          <cell r="E710" t="str">
            <v>ASCMadhya Pradesh6</v>
          </cell>
          <cell r="F710" t="str">
            <v>Rathi Enterprises-Bareli</v>
          </cell>
          <cell r="G710" t="str">
            <v>Rathi Enterprises-Bareli</v>
          </cell>
          <cell r="H710" t="str">
            <v>West</v>
          </cell>
        </row>
        <row r="711">
          <cell r="A711" t="str">
            <v>Sapan Enterprises-Dhamnod</v>
          </cell>
          <cell r="B711" t="str">
            <v>ASC</v>
          </cell>
          <cell r="C711" t="str">
            <v>ASCMadhya Pradesh</v>
          </cell>
          <cell r="D711" t="str">
            <v>ASC253</v>
          </cell>
          <cell r="E711" t="str">
            <v>ASCMadhya Pradesh7</v>
          </cell>
          <cell r="F711" t="str">
            <v>Sapan Enterprises-Dhamnod</v>
          </cell>
          <cell r="G711" t="str">
            <v>Sapan Enterprises-Dhamnod</v>
          </cell>
          <cell r="H711" t="str">
            <v>West</v>
          </cell>
        </row>
        <row r="712">
          <cell r="A712" t="str">
            <v>Satyam Sales-Shatjapur</v>
          </cell>
          <cell r="B712" t="str">
            <v>ASC</v>
          </cell>
          <cell r="C712" t="str">
            <v>ASCMadhya Pradesh</v>
          </cell>
          <cell r="D712" t="str">
            <v>ASC254</v>
          </cell>
          <cell r="E712" t="str">
            <v>ASCMadhya Pradesh8</v>
          </cell>
          <cell r="F712" t="str">
            <v>Satyam Sales-Shatjapur</v>
          </cell>
          <cell r="G712" t="str">
            <v>Satyam Sales-Shatjapur</v>
          </cell>
          <cell r="H712" t="str">
            <v>West</v>
          </cell>
        </row>
        <row r="713">
          <cell r="A713" t="str">
            <v>Shree Shakti Auto-Dhar</v>
          </cell>
          <cell r="B713" t="str">
            <v>ASC</v>
          </cell>
          <cell r="C713" t="str">
            <v>ASCMadhya Pradesh</v>
          </cell>
          <cell r="D713" t="str">
            <v>ASC255</v>
          </cell>
          <cell r="E713" t="str">
            <v>ASCMadhya Pradesh9</v>
          </cell>
          <cell r="F713" t="str">
            <v>Shree Shakti Auto-Dhar</v>
          </cell>
          <cell r="G713" t="str">
            <v>Shree Shakti Auto-Dhar</v>
          </cell>
          <cell r="H713" t="str">
            <v>West</v>
          </cell>
        </row>
        <row r="714">
          <cell r="A714" t="str">
            <v>Siddarth Enterprises-Harda</v>
          </cell>
          <cell r="B714" t="str">
            <v>ASC</v>
          </cell>
          <cell r="C714" t="str">
            <v>ASCMadhya Pradesh</v>
          </cell>
          <cell r="D714" t="str">
            <v>ASC256</v>
          </cell>
          <cell r="E714" t="str">
            <v>ASCMadhya Pradesh10</v>
          </cell>
          <cell r="F714" t="str">
            <v>Siddarth Enterprises-Harda</v>
          </cell>
          <cell r="G714" t="str">
            <v>Siddarth Enterprises-Harda</v>
          </cell>
          <cell r="H714" t="str">
            <v>West</v>
          </cell>
        </row>
        <row r="715">
          <cell r="A715" t="str">
            <v>Dewakar Associate-Wani</v>
          </cell>
          <cell r="B715" t="str">
            <v>ASC</v>
          </cell>
          <cell r="C715" t="str">
            <v>ASCMaharashtra</v>
          </cell>
          <cell r="D715" t="str">
            <v>ASC257</v>
          </cell>
          <cell r="E715" t="str">
            <v>ASCMaharashtra1</v>
          </cell>
          <cell r="F715" t="str">
            <v>Dewakar Associate-Wani</v>
          </cell>
          <cell r="G715" t="str">
            <v>Dewakar Associate-Wani</v>
          </cell>
          <cell r="H715" t="str">
            <v>West</v>
          </cell>
        </row>
        <row r="716">
          <cell r="A716" t="str">
            <v>Mauli Auto-Pune</v>
          </cell>
          <cell r="B716" t="str">
            <v>ASC</v>
          </cell>
          <cell r="C716" t="str">
            <v>ASCMaharashtra</v>
          </cell>
          <cell r="D716" t="str">
            <v>ASC258</v>
          </cell>
          <cell r="E716" t="str">
            <v>ASCMaharashtra2</v>
          </cell>
          <cell r="F716" t="str">
            <v>Mauli Auto-Pune</v>
          </cell>
          <cell r="G716" t="str">
            <v>Mauli Auto-Pune</v>
          </cell>
          <cell r="H716" t="str">
            <v>West</v>
          </cell>
        </row>
        <row r="717">
          <cell r="A717" t="str">
            <v>Oberoi Auto Agencies-Sangamner</v>
          </cell>
          <cell r="B717" t="str">
            <v>ASC</v>
          </cell>
          <cell r="C717" t="str">
            <v>ASCMaharashtra</v>
          </cell>
          <cell r="D717" t="str">
            <v>ASC259</v>
          </cell>
          <cell r="E717" t="str">
            <v>ASCMaharashtra3</v>
          </cell>
          <cell r="F717" t="str">
            <v>Oberoi Auto Agencies-Sangamner</v>
          </cell>
          <cell r="G717" t="str">
            <v>Oberoi Auto Agencies-Sangamner</v>
          </cell>
          <cell r="H717" t="str">
            <v>West</v>
          </cell>
        </row>
        <row r="718">
          <cell r="A718" t="str">
            <v>Prashant Auto-Pune</v>
          </cell>
          <cell r="B718" t="str">
            <v>ASC</v>
          </cell>
          <cell r="C718" t="str">
            <v>ASCMaharashtra</v>
          </cell>
          <cell r="D718" t="str">
            <v>ASC260</v>
          </cell>
          <cell r="E718" t="str">
            <v>ASCMaharashtra4</v>
          </cell>
          <cell r="F718" t="str">
            <v>Prashant Auto-Pune</v>
          </cell>
          <cell r="G718" t="str">
            <v>Prashant Auto-Pune</v>
          </cell>
          <cell r="H718" t="str">
            <v>West</v>
          </cell>
        </row>
        <row r="719">
          <cell r="A719" t="str">
            <v>Saira Auto-Pune</v>
          </cell>
          <cell r="B719" t="str">
            <v>ASC</v>
          </cell>
          <cell r="C719" t="str">
            <v>ASCMaharashtra</v>
          </cell>
          <cell r="D719" t="str">
            <v>ASC261</v>
          </cell>
          <cell r="E719" t="str">
            <v>ASCMaharashtra5</v>
          </cell>
          <cell r="F719" t="str">
            <v>Saira Auto-Pune</v>
          </cell>
          <cell r="G719" t="str">
            <v>Saira Auto-Pune</v>
          </cell>
          <cell r="H719" t="str">
            <v>West</v>
          </cell>
        </row>
        <row r="720">
          <cell r="A720" t="str">
            <v>Samarth Automobiles-Dahanu</v>
          </cell>
          <cell r="B720" t="str">
            <v>ASC</v>
          </cell>
          <cell r="C720" t="str">
            <v>ASCMaharashtra</v>
          </cell>
          <cell r="D720" t="str">
            <v>ASC262</v>
          </cell>
          <cell r="E720" t="str">
            <v>ASCMaharashtra6</v>
          </cell>
          <cell r="F720" t="str">
            <v>Samarth Automobiles-Dahanu</v>
          </cell>
          <cell r="G720" t="str">
            <v>Samarth Automobiles-Dahanu</v>
          </cell>
          <cell r="H720" t="str">
            <v>West</v>
          </cell>
        </row>
        <row r="721">
          <cell r="A721" t="str">
            <v>Trator Centre-Khamgaon</v>
          </cell>
          <cell r="B721" t="str">
            <v>ASC</v>
          </cell>
          <cell r="C721" t="str">
            <v>ASCMaharashtra</v>
          </cell>
          <cell r="D721" t="str">
            <v>ASC263</v>
          </cell>
          <cell r="E721" t="str">
            <v>ASCMaharashtra7</v>
          </cell>
          <cell r="F721" t="str">
            <v>Trator Centre-Khamgaon</v>
          </cell>
          <cell r="G721" t="str">
            <v>Trator Centre-Khamgaon</v>
          </cell>
          <cell r="H721" t="str">
            <v>West</v>
          </cell>
        </row>
        <row r="722">
          <cell r="A722" t="str">
            <v>Avinash Motors-Dungarpur</v>
          </cell>
          <cell r="B722" t="str">
            <v>ASC</v>
          </cell>
          <cell r="C722" t="str">
            <v>ASCRajasthan</v>
          </cell>
          <cell r="D722" t="str">
            <v>ASC264</v>
          </cell>
          <cell r="E722" t="str">
            <v>ASCRajasthan1</v>
          </cell>
          <cell r="F722" t="str">
            <v>Avinash Motors-Dungarpur</v>
          </cell>
          <cell r="G722" t="str">
            <v>Avinash Motors-Dungarpur</v>
          </cell>
          <cell r="H722" t="str">
            <v>West</v>
          </cell>
        </row>
        <row r="723">
          <cell r="A723" t="str">
            <v>Enzupp-Jaipur</v>
          </cell>
          <cell r="B723" t="str">
            <v>ASC</v>
          </cell>
          <cell r="C723" t="str">
            <v>ASCRajasthan</v>
          </cell>
          <cell r="D723" t="str">
            <v>ASC265</v>
          </cell>
          <cell r="E723" t="str">
            <v>ASCRajasthan2</v>
          </cell>
          <cell r="F723" t="str">
            <v>Enzupp-Jaipur</v>
          </cell>
          <cell r="G723" t="str">
            <v>Enzupp-Jaipur</v>
          </cell>
          <cell r="H723" t="str">
            <v>West</v>
          </cell>
        </row>
        <row r="724">
          <cell r="A724" t="str">
            <v>Ganesh Motors &amp; Crusher-Kankroli</v>
          </cell>
          <cell r="B724" t="str">
            <v>ASC</v>
          </cell>
          <cell r="C724" t="str">
            <v>ASCRajasthan</v>
          </cell>
          <cell r="D724" t="str">
            <v>ASC266</v>
          </cell>
          <cell r="E724" t="str">
            <v>ASCRajasthan3</v>
          </cell>
          <cell r="F724" t="str">
            <v>Ganesh Motors &amp; Crusher-Kankroli</v>
          </cell>
          <cell r="G724" t="str">
            <v>Ganesh Motors &amp; Crusher-Kankroli</v>
          </cell>
          <cell r="H724" t="str">
            <v>West</v>
          </cell>
        </row>
        <row r="725">
          <cell r="A725" t="str">
            <v>H P Motors-Chomu</v>
          </cell>
          <cell r="B725" t="str">
            <v>ASC</v>
          </cell>
          <cell r="C725" t="str">
            <v>ASCRajasthan</v>
          </cell>
          <cell r="D725" t="str">
            <v>ASC267</v>
          </cell>
          <cell r="E725" t="str">
            <v>ASCRajasthan4</v>
          </cell>
          <cell r="F725" t="str">
            <v>H P Motors-Chomu</v>
          </cell>
          <cell r="G725" t="str">
            <v>H P Motors-Chomu</v>
          </cell>
          <cell r="H725" t="str">
            <v>West</v>
          </cell>
        </row>
        <row r="726">
          <cell r="A726" t="str">
            <v>Hind Motors-Sikar</v>
          </cell>
          <cell r="B726" t="str">
            <v>ASC</v>
          </cell>
          <cell r="C726" t="str">
            <v>ASCRajasthan</v>
          </cell>
          <cell r="D726" t="str">
            <v>ASC268</v>
          </cell>
          <cell r="E726" t="str">
            <v>ASCRajasthan5</v>
          </cell>
          <cell r="F726" t="str">
            <v>Hind Motors-Sikar</v>
          </cell>
          <cell r="G726" t="str">
            <v>Hind Motors-Sikar</v>
          </cell>
          <cell r="H726" t="str">
            <v>West</v>
          </cell>
        </row>
        <row r="727">
          <cell r="A727" t="str">
            <v>Hundawal Motors-Dholpur</v>
          </cell>
          <cell r="B727" t="str">
            <v>ASC</v>
          </cell>
          <cell r="C727" t="str">
            <v>ASCRajasthan</v>
          </cell>
          <cell r="D727" t="str">
            <v>ASC269</v>
          </cell>
          <cell r="E727" t="str">
            <v>ASCRajasthan6</v>
          </cell>
          <cell r="F727" t="str">
            <v>Hundawal Motors-Dholpur</v>
          </cell>
          <cell r="G727" t="str">
            <v>Hundawal Motors-Dholpur</v>
          </cell>
          <cell r="H727" t="str">
            <v>West</v>
          </cell>
        </row>
        <row r="728">
          <cell r="A728" t="str">
            <v>Jain Auto Centre-Kekri</v>
          </cell>
          <cell r="B728" t="str">
            <v>ASC</v>
          </cell>
          <cell r="C728" t="str">
            <v>ASCRajasthan</v>
          </cell>
          <cell r="D728" t="str">
            <v>ASC270</v>
          </cell>
          <cell r="E728" t="str">
            <v>ASCRajasthan7</v>
          </cell>
          <cell r="F728" t="str">
            <v>Jain Auto Centre-Kekri</v>
          </cell>
          <cell r="G728" t="str">
            <v>Jain Auto Centre-Kekri</v>
          </cell>
          <cell r="H728" t="str">
            <v>West</v>
          </cell>
        </row>
        <row r="729">
          <cell r="A729" t="str">
            <v>Khandal Motors-Sanganer</v>
          </cell>
          <cell r="B729" t="str">
            <v>ASC</v>
          </cell>
          <cell r="C729" t="str">
            <v>ASCRajasthan</v>
          </cell>
          <cell r="D729" t="str">
            <v>ASC271</v>
          </cell>
          <cell r="E729" t="str">
            <v>ASCRajasthan8</v>
          </cell>
          <cell r="F729" t="str">
            <v>Khandal Motors-Sanganer</v>
          </cell>
          <cell r="G729" t="str">
            <v>Khandal Motors-Sanganer</v>
          </cell>
          <cell r="H729" t="str">
            <v>West</v>
          </cell>
        </row>
        <row r="730">
          <cell r="A730" t="str">
            <v>Lokanda Motors-Jaipur</v>
          </cell>
          <cell r="B730" t="str">
            <v>ASC</v>
          </cell>
          <cell r="C730" t="str">
            <v>ASCRajasthan</v>
          </cell>
          <cell r="D730" t="str">
            <v>ASC272</v>
          </cell>
          <cell r="E730" t="str">
            <v>ASCRajasthan9</v>
          </cell>
          <cell r="F730" t="str">
            <v>Lokanda Motors-Jaipur</v>
          </cell>
          <cell r="G730" t="str">
            <v>Lokanda Motors-Jaipur</v>
          </cell>
          <cell r="H730" t="str">
            <v>West</v>
          </cell>
        </row>
        <row r="731">
          <cell r="A731" t="str">
            <v>M H Motors-Dausa</v>
          </cell>
          <cell r="B731" t="str">
            <v>ASC</v>
          </cell>
          <cell r="C731" t="str">
            <v>ASCRajasthan</v>
          </cell>
          <cell r="D731" t="str">
            <v>ASC273</v>
          </cell>
          <cell r="E731" t="str">
            <v>ASCRajasthan10</v>
          </cell>
          <cell r="F731" t="str">
            <v>M H Motors-Dausa</v>
          </cell>
          <cell r="G731" t="str">
            <v>M H Motors-Dausa</v>
          </cell>
          <cell r="H731" t="str">
            <v>West</v>
          </cell>
        </row>
        <row r="732">
          <cell r="A732" t="str">
            <v>Nakoda Automobiles-Gangapur</v>
          </cell>
          <cell r="B732" t="str">
            <v>ASC</v>
          </cell>
          <cell r="C732" t="str">
            <v>ASCRajasthan</v>
          </cell>
          <cell r="D732" t="str">
            <v>ASC274</v>
          </cell>
          <cell r="E732" t="str">
            <v>ASCRajasthan11</v>
          </cell>
          <cell r="F732" t="str">
            <v>Nakoda Automobiles-Gangapur</v>
          </cell>
          <cell r="G732" t="str">
            <v>Nakoda Automobiles-Gangapur</v>
          </cell>
          <cell r="H732" t="str">
            <v>West</v>
          </cell>
        </row>
        <row r="733">
          <cell r="A733" t="str">
            <v>Pal Motors-Jhunjhunu</v>
          </cell>
          <cell r="B733" t="str">
            <v>ASC</v>
          </cell>
          <cell r="C733" t="str">
            <v>ASCRajasthan</v>
          </cell>
          <cell r="D733" t="str">
            <v>ASC275</v>
          </cell>
          <cell r="E733" t="str">
            <v>ASCRajasthan12</v>
          </cell>
          <cell r="F733" t="str">
            <v>Pal Motors-Jhunjhunu</v>
          </cell>
          <cell r="G733" t="str">
            <v>Pal Motors-Jhunjhunu</v>
          </cell>
          <cell r="H733" t="str">
            <v>West</v>
          </cell>
        </row>
        <row r="734">
          <cell r="A734" t="str">
            <v>Rajasthan Motors-Deoli</v>
          </cell>
          <cell r="B734" t="str">
            <v>ASC</v>
          </cell>
          <cell r="C734" t="str">
            <v>ASCRajasthan</v>
          </cell>
          <cell r="D734" t="str">
            <v>ASC276</v>
          </cell>
          <cell r="E734" t="str">
            <v>ASCRajasthan13</v>
          </cell>
          <cell r="F734" t="str">
            <v>Rajasthan Motors-Deoli</v>
          </cell>
          <cell r="G734" t="str">
            <v>Rajasthan Motors-Deoli</v>
          </cell>
          <cell r="H734" t="str">
            <v>West</v>
          </cell>
        </row>
        <row r="735">
          <cell r="A735" t="str">
            <v>Rajendera Automobiles-Beawar</v>
          </cell>
          <cell r="B735" t="str">
            <v>ASC</v>
          </cell>
          <cell r="C735" t="str">
            <v>ASCRajasthan</v>
          </cell>
          <cell r="D735" t="str">
            <v>ASC277</v>
          </cell>
          <cell r="E735" t="str">
            <v>ASCRajasthan14</v>
          </cell>
          <cell r="F735" t="str">
            <v>Rajendera Automobiles-Beawar</v>
          </cell>
          <cell r="G735" t="str">
            <v>Rajendera Automobiles-Beawar</v>
          </cell>
          <cell r="H735" t="str">
            <v>West</v>
          </cell>
        </row>
        <row r="736">
          <cell r="A736" t="str">
            <v>Somra Motors-Chirawa</v>
          </cell>
          <cell r="B736" t="str">
            <v>ASC</v>
          </cell>
          <cell r="C736" t="str">
            <v>ASCRajasthan</v>
          </cell>
          <cell r="D736" t="str">
            <v>ASC278</v>
          </cell>
          <cell r="E736" t="str">
            <v>ASCRajasthan15</v>
          </cell>
          <cell r="F736" t="str">
            <v>Somra Motors-Chirawa</v>
          </cell>
          <cell r="G736" t="str">
            <v>Somra Motors-Chirawa</v>
          </cell>
          <cell r="H736" t="str">
            <v>West</v>
          </cell>
        </row>
        <row r="737">
          <cell r="A737" t="str">
            <v>Swastick Automobiles-Bijaynagar</v>
          </cell>
          <cell r="B737" t="str">
            <v>ASC</v>
          </cell>
          <cell r="C737" t="str">
            <v>ASCRajasthan</v>
          </cell>
          <cell r="D737" t="str">
            <v>ASC279</v>
          </cell>
          <cell r="E737" t="str">
            <v>ASCRajasthan16</v>
          </cell>
          <cell r="F737" t="str">
            <v>Swastick Automobiles-Bijaynagar</v>
          </cell>
          <cell r="G737" t="str">
            <v>Swastick Automobiles-Bijaynagar</v>
          </cell>
          <cell r="H737" t="str">
            <v>West</v>
          </cell>
        </row>
        <row r="738">
          <cell r="A738" t="str">
            <v>Vijay Agencies-Bundi</v>
          </cell>
          <cell r="B738" t="str">
            <v>ASC</v>
          </cell>
          <cell r="C738" t="str">
            <v>ASCRajasthan</v>
          </cell>
          <cell r="D738" t="str">
            <v>ASC280</v>
          </cell>
          <cell r="E738" t="str">
            <v>ASCRajasthan17</v>
          </cell>
          <cell r="F738" t="str">
            <v>Vijay Agencies-Bundi</v>
          </cell>
          <cell r="G738" t="str">
            <v>Vijay Agencies-Bundi</v>
          </cell>
          <cell r="H738" t="str">
            <v>West</v>
          </cell>
        </row>
        <row r="739">
          <cell r="A739" t="str">
            <v>TVS (Dealer)</v>
          </cell>
          <cell r="B739" t="str">
            <v>DealerAll India</v>
          </cell>
          <cell r="C739" t="str">
            <v>DealerAll India</v>
          </cell>
          <cell r="D739" t="str">
            <v>DealerAll India1</v>
          </cell>
          <cell r="E739" t="str">
            <v>DealerAll India1</v>
          </cell>
          <cell r="F739" t="str">
            <v>TVS (Dealer)</v>
          </cell>
          <cell r="G739" t="str">
            <v>TVS (Dealer)</v>
          </cell>
        </row>
        <row r="740">
          <cell r="A740" t="str">
            <v>TVS (ASC)</v>
          </cell>
          <cell r="B740" t="str">
            <v>ASCAll India</v>
          </cell>
          <cell r="C740" t="str">
            <v>ASCAll India</v>
          </cell>
          <cell r="D740" t="str">
            <v>ASCAll India1</v>
          </cell>
          <cell r="E740" t="str">
            <v>ASCAll India1</v>
          </cell>
          <cell r="F740" t="str">
            <v>TVS (ASC)</v>
          </cell>
          <cell r="G740" t="str">
            <v>TVS (ASC)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>
            <v>1</v>
          </cell>
          <cell r="C1" t="str">
            <v>Study Total</v>
          </cell>
          <cell r="F1" t="str">
            <v>Study Total</v>
          </cell>
        </row>
        <row r="2">
          <cell r="D2">
            <v>1</v>
          </cell>
          <cell r="F2">
            <v>39</v>
          </cell>
        </row>
        <row r="3">
          <cell r="C3" t="str">
            <v>D:\DG-TNS\2004 International\Honda International\Thai Wave 2\Honda Thai CS Wave II.ppt</v>
          </cell>
        </row>
        <row r="5">
          <cell r="A5">
            <v>1</v>
          </cell>
          <cell r="B5" t="str">
            <v>Study Total</v>
          </cell>
          <cell r="C5" t="str">
            <v>Study Total</v>
          </cell>
          <cell r="D5">
            <v>1</v>
          </cell>
          <cell r="E5">
            <v>2</v>
          </cell>
          <cell r="F5">
            <v>3</v>
          </cell>
          <cell r="G5">
            <v>4</v>
          </cell>
          <cell r="H5">
            <v>5</v>
          </cell>
          <cell r="I5">
            <v>6</v>
          </cell>
          <cell r="K5" t="str">
            <v>Best Dealer</v>
          </cell>
        </row>
        <row r="6">
          <cell r="A6">
            <v>2</v>
          </cell>
          <cell r="B6" t="str">
            <v>Accord</v>
          </cell>
          <cell r="C6" t="str">
            <v>Study Total</v>
          </cell>
          <cell r="D6">
            <v>1</v>
          </cell>
          <cell r="E6">
            <v>2</v>
          </cell>
          <cell r="F6">
            <v>3</v>
          </cell>
          <cell r="G6">
            <v>4</v>
          </cell>
          <cell r="H6">
            <v>5</v>
          </cell>
          <cell r="I6">
            <v>6</v>
          </cell>
          <cell r="J6" t="str">
            <v>Vehicle Type</v>
          </cell>
          <cell r="K6" t="str">
            <v>Best In Models</v>
          </cell>
        </row>
        <row r="7">
          <cell r="A7">
            <v>3</v>
          </cell>
          <cell r="B7" t="str">
            <v>Civic</v>
          </cell>
          <cell r="C7" t="str">
            <v>Study Total</v>
          </cell>
          <cell r="D7">
            <v>1</v>
          </cell>
          <cell r="E7">
            <v>2</v>
          </cell>
          <cell r="F7">
            <v>3</v>
          </cell>
          <cell r="G7">
            <v>4</v>
          </cell>
          <cell r="H7">
            <v>5</v>
          </cell>
          <cell r="I7">
            <v>6</v>
          </cell>
          <cell r="J7" t="str">
            <v>Vehicle Type</v>
          </cell>
          <cell r="K7" t="str">
            <v>Best In Models</v>
          </cell>
          <cell r="N7" t="str">
            <v>Hondacsi</v>
          </cell>
        </row>
        <row r="8">
          <cell r="A8">
            <v>4</v>
          </cell>
          <cell r="B8" t="str">
            <v>City</v>
          </cell>
          <cell r="C8" t="str">
            <v>Study Total</v>
          </cell>
          <cell r="D8">
            <v>1</v>
          </cell>
          <cell r="E8">
            <v>2</v>
          </cell>
          <cell r="F8">
            <v>3</v>
          </cell>
          <cell r="G8">
            <v>4</v>
          </cell>
          <cell r="H8">
            <v>5</v>
          </cell>
          <cell r="I8">
            <v>6</v>
          </cell>
          <cell r="J8" t="str">
            <v>Vehicle Type</v>
          </cell>
          <cell r="K8" t="str">
            <v>Best In Models</v>
          </cell>
          <cell r="N8" t="str">
            <v>Thailand</v>
          </cell>
        </row>
        <row r="9">
          <cell r="A9">
            <v>5</v>
          </cell>
          <cell r="B9" t="str">
            <v>Jazz</v>
          </cell>
          <cell r="C9" t="str">
            <v>Study Total</v>
          </cell>
          <cell r="D9">
            <v>1</v>
          </cell>
          <cell r="E9">
            <v>2</v>
          </cell>
          <cell r="F9">
            <v>3</v>
          </cell>
          <cell r="G9">
            <v>4</v>
          </cell>
          <cell r="H9">
            <v>5</v>
          </cell>
          <cell r="I9">
            <v>6</v>
          </cell>
          <cell r="J9" t="str">
            <v>Vehicle Type</v>
          </cell>
          <cell r="K9" t="str">
            <v>Best In Models</v>
          </cell>
          <cell r="N9" t="str">
            <v>After Sales</v>
          </cell>
        </row>
        <row r="10">
          <cell r="A10">
            <v>6</v>
          </cell>
          <cell r="B10" t="str">
            <v>CR-V</v>
          </cell>
          <cell r="C10" t="str">
            <v>Study Total</v>
          </cell>
          <cell r="D10">
            <v>1</v>
          </cell>
          <cell r="E10">
            <v>2</v>
          </cell>
          <cell r="F10">
            <v>3</v>
          </cell>
          <cell r="G10">
            <v>4</v>
          </cell>
          <cell r="H10">
            <v>5</v>
          </cell>
          <cell r="I10">
            <v>6</v>
          </cell>
          <cell r="J10" t="str">
            <v>Vehicle Type</v>
          </cell>
          <cell r="K10" t="str">
            <v>Best In Models</v>
          </cell>
          <cell r="N10">
            <v>2004</v>
          </cell>
        </row>
        <row r="11">
          <cell r="A11">
            <v>7</v>
          </cell>
          <cell r="B11" t="str">
            <v>Bangkok</v>
          </cell>
          <cell r="C11" t="str">
            <v>Study Total</v>
          </cell>
          <cell r="D11">
            <v>1</v>
          </cell>
          <cell r="E11">
            <v>2</v>
          </cell>
          <cell r="F11">
            <v>3</v>
          </cell>
          <cell r="G11">
            <v>4</v>
          </cell>
          <cell r="H11">
            <v>5</v>
          </cell>
          <cell r="I11">
            <v>6</v>
          </cell>
          <cell r="J11" t="str">
            <v>State</v>
          </cell>
          <cell r="K11" t="str">
            <v>Best in Regions</v>
          </cell>
          <cell r="N11" t="str">
            <v>Wave 2</v>
          </cell>
        </row>
        <row r="12">
          <cell r="A12">
            <v>8</v>
          </cell>
          <cell r="B12" t="str">
            <v>Samut Prakan</v>
          </cell>
          <cell r="C12" t="str">
            <v>Study Total</v>
          </cell>
          <cell r="D12">
            <v>1</v>
          </cell>
          <cell r="E12">
            <v>2</v>
          </cell>
          <cell r="F12">
            <v>3</v>
          </cell>
          <cell r="G12">
            <v>4</v>
          </cell>
          <cell r="H12">
            <v>5</v>
          </cell>
          <cell r="I12">
            <v>6</v>
          </cell>
          <cell r="J12" t="str">
            <v>State</v>
          </cell>
          <cell r="K12" t="str">
            <v>Best in Regions</v>
          </cell>
          <cell r="N12" t="str">
            <v>Study Total</v>
          </cell>
        </row>
        <row r="13">
          <cell r="A13">
            <v>9</v>
          </cell>
          <cell r="B13" t="str">
            <v>Nontaburi</v>
          </cell>
          <cell r="C13" t="str">
            <v>Study Total</v>
          </cell>
          <cell r="D13">
            <v>1</v>
          </cell>
          <cell r="E13">
            <v>2</v>
          </cell>
          <cell r="F13">
            <v>3</v>
          </cell>
          <cell r="G13">
            <v>4</v>
          </cell>
          <cell r="H13">
            <v>5</v>
          </cell>
          <cell r="I13">
            <v>6</v>
          </cell>
          <cell r="J13" t="str">
            <v>State</v>
          </cell>
          <cell r="K13" t="str">
            <v>Best in Regions</v>
          </cell>
          <cell r="N13" t="str">
            <v>Study Total</v>
          </cell>
        </row>
        <row r="14">
          <cell r="A14">
            <v>10</v>
          </cell>
          <cell r="B14" t="str">
            <v>Pathumthani</v>
          </cell>
          <cell r="C14" t="str">
            <v>Study Total</v>
          </cell>
          <cell r="D14">
            <v>1</v>
          </cell>
          <cell r="E14">
            <v>2</v>
          </cell>
          <cell r="F14">
            <v>3</v>
          </cell>
          <cell r="G14">
            <v>4</v>
          </cell>
          <cell r="H14">
            <v>5</v>
          </cell>
          <cell r="I14">
            <v>6</v>
          </cell>
          <cell r="J14" t="str">
            <v>State</v>
          </cell>
          <cell r="K14" t="str">
            <v>Best in Regions</v>
          </cell>
          <cell r="N14" t="str">
            <v>All</v>
          </cell>
        </row>
        <row r="15">
          <cell r="A15">
            <v>11</v>
          </cell>
          <cell r="B15" t="str">
            <v>Sathorn Honda Car</v>
          </cell>
          <cell r="C15" t="str">
            <v>Bangkok</v>
          </cell>
          <cell r="D15">
            <v>1</v>
          </cell>
          <cell r="E15">
            <v>2</v>
          </cell>
          <cell r="F15">
            <v>3</v>
          </cell>
          <cell r="G15">
            <v>4</v>
          </cell>
          <cell r="H15">
            <v>5</v>
          </cell>
          <cell r="I15">
            <v>6</v>
          </cell>
          <cell r="J15" t="str">
            <v>Dealers in Bangkok</v>
          </cell>
          <cell r="K15" t="str">
            <v>Best in Bangkok</v>
          </cell>
        </row>
        <row r="16">
          <cell r="A16">
            <v>12</v>
          </cell>
          <cell r="B16" t="str">
            <v>Bang Chan Honda Car</v>
          </cell>
          <cell r="C16" t="str">
            <v>Bangkok</v>
          </cell>
          <cell r="D16">
            <v>1</v>
          </cell>
          <cell r="E16">
            <v>2</v>
          </cell>
          <cell r="F16">
            <v>3</v>
          </cell>
          <cell r="G16">
            <v>4</v>
          </cell>
          <cell r="H16">
            <v>5</v>
          </cell>
          <cell r="I16">
            <v>6</v>
          </cell>
          <cell r="J16" t="str">
            <v>Dealers in Bangkok</v>
          </cell>
          <cell r="K16" t="str">
            <v>Best in Bangkok</v>
          </cell>
        </row>
        <row r="17">
          <cell r="A17">
            <v>13</v>
          </cell>
          <cell r="B17" t="str">
            <v>Bang Kaen Honda Car</v>
          </cell>
          <cell r="C17" t="str">
            <v>Bangkok</v>
          </cell>
          <cell r="D17">
            <v>1</v>
          </cell>
          <cell r="E17">
            <v>2</v>
          </cell>
          <cell r="F17">
            <v>3</v>
          </cell>
          <cell r="G17">
            <v>4</v>
          </cell>
          <cell r="H17">
            <v>5</v>
          </cell>
          <cell r="I17">
            <v>6</v>
          </cell>
          <cell r="J17" t="str">
            <v>Dealers in Bangkok</v>
          </cell>
          <cell r="K17" t="str">
            <v>Best in Bangkok</v>
          </cell>
        </row>
        <row r="18">
          <cell r="A18">
            <v>14</v>
          </cell>
          <cell r="B18" t="str">
            <v>New Pretchburi Honda Car (1994)</v>
          </cell>
          <cell r="C18" t="str">
            <v>Bangkok</v>
          </cell>
          <cell r="D18">
            <v>1</v>
          </cell>
          <cell r="E18">
            <v>2</v>
          </cell>
          <cell r="F18">
            <v>3</v>
          </cell>
          <cell r="G18">
            <v>4</v>
          </cell>
          <cell r="H18">
            <v>5</v>
          </cell>
          <cell r="I18">
            <v>6</v>
          </cell>
          <cell r="J18" t="str">
            <v>Dealers in Bangkok</v>
          </cell>
          <cell r="K18" t="str">
            <v>Best in Bangkok</v>
          </cell>
        </row>
        <row r="19">
          <cell r="A19">
            <v>15</v>
          </cell>
          <cell r="B19" t="str">
            <v>Rama 4 Honda Car</v>
          </cell>
          <cell r="C19" t="str">
            <v>Bangkok</v>
          </cell>
          <cell r="D19">
            <v>1</v>
          </cell>
          <cell r="E19">
            <v>2</v>
          </cell>
          <cell r="F19">
            <v>3</v>
          </cell>
          <cell r="G19">
            <v>4</v>
          </cell>
          <cell r="H19">
            <v>5</v>
          </cell>
          <cell r="I19">
            <v>6</v>
          </cell>
          <cell r="J19" t="str">
            <v>Dealers in Bangkok</v>
          </cell>
          <cell r="K19" t="str">
            <v>Best in Bangkok</v>
          </cell>
        </row>
        <row r="20">
          <cell r="A20">
            <v>16</v>
          </cell>
          <cell r="B20" t="str">
            <v>Rama 3 Honda Car (Satupadit)</v>
          </cell>
          <cell r="C20" t="str">
            <v>Bangkok</v>
          </cell>
          <cell r="D20">
            <v>1</v>
          </cell>
          <cell r="E20">
            <v>2</v>
          </cell>
          <cell r="F20">
            <v>3</v>
          </cell>
          <cell r="G20">
            <v>4</v>
          </cell>
          <cell r="H20">
            <v>5</v>
          </cell>
          <cell r="I20">
            <v>6</v>
          </cell>
          <cell r="J20" t="str">
            <v>Dealers in Bangkok</v>
          </cell>
          <cell r="K20" t="str">
            <v>Best in Bangkok</v>
          </cell>
        </row>
        <row r="21">
          <cell r="A21">
            <v>17</v>
          </cell>
          <cell r="B21" t="str">
            <v>Von Honda Car (Lard Pao)</v>
          </cell>
          <cell r="C21" t="str">
            <v>Bangkok</v>
          </cell>
          <cell r="D21">
            <v>1</v>
          </cell>
          <cell r="E21">
            <v>2</v>
          </cell>
          <cell r="F21">
            <v>3</v>
          </cell>
          <cell r="G21">
            <v>4</v>
          </cell>
          <cell r="H21">
            <v>5</v>
          </cell>
          <cell r="I21">
            <v>6</v>
          </cell>
          <cell r="J21" t="str">
            <v>Dealers in Bangkok</v>
          </cell>
          <cell r="K21" t="str">
            <v>Best in Bangkok</v>
          </cell>
        </row>
        <row r="22">
          <cell r="A22">
            <v>18</v>
          </cell>
          <cell r="B22" t="str">
            <v>Rama 7 Honda Car</v>
          </cell>
          <cell r="C22" t="str">
            <v>Bangkok</v>
          </cell>
          <cell r="D22">
            <v>1</v>
          </cell>
          <cell r="E22">
            <v>2</v>
          </cell>
          <cell r="F22">
            <v>3</v>
          </cell>
          <cell r="G22">
            <v>4</v>
          </cell>
          <cell r="H22">
            <v>5</v>
          </cell>
          <cell r="I22">
            <v>6</v>
          </cell>
          <cell r="J22" t="str">
            <v>Dealers in Bangkok</v>
          </cell>
          <cell r="K22" t="str">
            <v>Best in Bangkok</v>
          </cell>
        </row>
        <row r="23">
          <cell r="A23">
            <v>19</v>
          </cell>
          <cell r="B23" t="str">
            <v>V. Group Honda Car (Nong Kham)</v>
          </cell>
          <cell r="C23" t="str">
            <v>Bangkok</v>
          </cell>
          <cell r="D23">
            <v>1</v>
          </cell>
          <cell r="E23">
            <v>2</v>
          </cell>
          <cell r="F23">
            <v>3</v>
          </cell>
          <cell r="G23">
            <v>4</v>
          </cell>
          <cell r="H23">
            <v>5</v>
          </cell>
          <cell r="I23">
            <v>6</v>
          </cell>
          <cell r="J23" t="str">
            <v>Dealers in Bangkok</v>
          </cell>
          <cell r="K23" t="str">
            <v>Best in Bangkok</v>
          </cell>
        </row>
        <row r="24">
          <cell r="A24">
            <v>20</v>
          </cell>
          <cell r="B24" t="str">
            <v>Summit Honda Automobiles</v>
          </cell>
          <cell r="C24" t="str">
            <v>Bangkok</v>
          </cell>
          <cell r="D24">
            <v>1</v>
          </cell>
          <cell r="E24">
            <v>2</v>
          </cell>
          <cell r="F24">
            <v>3</v>
          </cell>
          <cell r="G24">
            <v>4</v>
          </cell>
          <cell r="H24">
            <v>5</v>
          </cell>
          <cell r="I24">
            <v>6</v>
          </cell>
          <cell r="J24" t="str">
            <v>Dealers in Bangkok</v>
          </cell>
          <cell r="K24" t="str">
            <v>Best in Bangkok</v>
          </cell>
        </row>
        <row r="25">
          <cell r="A25">
            <v>21</v>
          </cell>
          <cell r="B25" t="str">
            <v>Navamin Honda Automobiles</v>
          </cell>
          <cell r="C25" t="str">
            <v>Bangkok</v>
          </cell>
          <cell r="D25">
            <v>1</v>
          </cell>
          <cell r="E25">
            <v>2</v>
          </cell>
          <cell r="F25">
            <v>3</v>
          </cell>
          <cell r="G25">
            <v>4</v>
          </cell>
          <cell r="H25">
            <v>5</v>
          </cell>
          <cell r="I25">
            <v>6</v>
          </cell>
          <cell r="J25" t="str">
            <v>Dealers in Bangkok</v>
          </cell>
          <cell r="K25" t="str">
            <v>Best in Bangkok</v>
          </cell>
        </row>
        <row r="26">
          <cell r="A26">
            <v>22</v>
          </cell>
          <cell r="B26" t="str">
            <v>Prin Kao Honda Car</v>
          </cell>
          <cell r="C26" t="str">
            <v>Bangkok</v>
          </cell>
          <cell r="D26">
            <v>1</v>
          </cell>
          <cell r="E26">
            <v>2</v>
          </cell>
          <cell r="F26">
            <v>3</v>
          </cell>
          <cell r="G26">
            <v>4</v>
          </cell>
          <cell r="H26">
            <v>5</v>
          </cell>
          <cell r="I26">
            <v>6</v>
          </cell>
          <cell r="J26" t="str">
            <v>Dealers in Bangkok</v>
          </cell>
          <cell r="K26" t="str">
            <v>Best in Bangkok</v>
          </cell>
        </row>
        <row r="27">
          <cell r="A27">
            <v>23</v>
          </cell>
          <cell r="B27" t="str">
            <v>Ramintra Honda Car</v>
          </cell>
          <cell r="C27" t="str">
            <v>Bangkok</v>
          </cell>
          <cell r="D27">
            <v>1</v>
          </cell>
          <cell r="E27">
            <v>2</v>
          </cell>
          <cell r="F27">
            <v>3</v>
          </cell>
          <cell r="G27">
            <v>4</v>
          </cell>
          <cell r="H27">
            <v>5</v>
          </cell>
          <cell r="I27">
            <v>6</v>
          </cell>
          <cell r="J27" t="str">
            <v>Dealers in Bangkok</v>
          </cell>
          <cell r="K27" t="str">
            <v>Best in Bangkok</v>
          </cell>
        </row>
        <row r="28">
          <cell r="A28">
            <v>24</v>
          </cell>
          <cell r="B28" t="str">
            <v>Rama 9 Honda Car</v>
          </cell>
          <cell r="C28" t="str">
            <v>Bangkok</v>
          </cell>
          <cell r="D28">
            <v>1</v>
          </cell>
          <cell r="E28">
            <v>2</v>
          </cell>
          <cell r="F28">
            <v>3</v>
          </cell>
          <cell r="G28">
            <v>4</v>
          </cell>
          <cell r="H28">
            <v>5</v>
          </cell>
          <cell r="I28">
            <v>6</v>
          </cell>
          <cell r="J28" t="str">
            <v>Dealers in Bangkok</v>
          </cell>
          <cell r="K28" t="str">
            <v>Best in Bangkok</v>
          </cell>
        </row>
        <row r="29">
          <cell r="A29">
            <v>25</v>
          </cell>
          <cell r="B29" t="str">
            <v>Nakarin Honda Car</v>
          </cell>
          <cell r="C29" t="str">
            <v>Bangkok</v>
          </cell>
          <cell r="D29">
            <v>1</v>
          </cell>
          <cell r="E29">
            <v>2</v>
          </cell>
          <cell r="F29">
            <v>3</v>
          </cell>
          <cell r="G29">
            <v>4</v>
          </cell>
          <cell r="H29">
            <v>5</v>
          </cell>
          <cell r="I29">
            <v>6</v>
          </cell>
          <cell r="J29" t="str">
            <v>Dealers in Bangkok</v>
          </cell>
          <cell r="K29" t="str">
            <v>Best in Bangkok</v>
          </cell>
        </row>
        <row r="30">
          <cell r="A30">
            <v>26</v>
          </cell>
          <cell r="B30" t="str">
            <v>Thonburi Honda Car</v>
          </cell>
          <cell r="C30" t="str">
            <v>Bangkok</v>
          </cell>
          <cell r="D30">
            <v>1</v>
          </cell>
          <cell r="E30">
            <v>2</v>
          </cell>
          <cell r="F30">
            <v>3</v>
          </cell>
          <cell r="G30">
            <v>4</v>
          </cell>
          <cell r="H30">
            <v>5</v>
          </cell>
          <cell r="I30">
            <v>6</v>
          </cell>
          <cell r="J30" t="str">
            <v>Dealers in Bangkok</v>
          </cell>
          <cell r="K30" t="str">
            <v>Best in Bangkok</v>
          </cell>
        </row>
        <row r="31">
          <cell r="A31">
            <v>27</v>
          </cell>
          <cell r="B31" t="str">
            <v>Dao Kanong Honda Automobiles</v>
          </cell>
          <cell r="C31" t="str">
            <v>Bangkok</v>
          </cell>
          <cell r="D31">
            <v>1</v>
          </cell>
          <cell r="E31">
            <v>2</v>
          </cell>
          <cell r="F31">
            <v>3</v>
          </cell>
          <cell r="G31">
            <v>4</v>
          </cell>
          <cell r="H31">
            <v>5</v>
          </cell>
          <cell r="I31">
            <v>6</v>
          </cell>
          <cell r="J31" t="str">
            <v>Dealers in Bangkok</v>
          </cell>
          <cell r="K31" t="str">
            <v>Best in Bangkok</v>
          </cell>
        </row>
        <row r="32">
          <cell r="A32">
            <v>28</v>
          </cell>
          <cell r="B32" t="str">
            <v>Bangna Showroom and Service</v>
          </cell>
          <cell r="C32" t="str">
            <v>Bangkok</v>
          </cell>
          <cell r="D32">
            <v>1</v>
          </cell>
          <cell r="E32">
            <v>2</v>
          </cell>
          <cell r="F32">
            <v>3</v>
          </cell>
          <cell r="G32">
            <v>4</v>
          </cell>
          <cell r="H32">
            <v>5</v>
          </cell>
          <cell r="I32">
            <v>6</v>
          </cell>
          <cell r="J32" t="str">
            <v>Dealers in Bangkok</v>
          </cell>
          <cell r="K32" t="str">
            <v>Best in Bangkok</v>
          </cell>
        </row>
        <row r="33">
          <cell r="A33">
            <v>29</v>
          </cell>
          <cell r="B33" t="str">
            <v>Sriaduthaya Showroom and Service</v>
          </cell>
          <cell r="C33" t="str">
            <v>Bangkok</v>
          </cell>
          <cell r="D33">
            <v>1</v>
          </cell>
          <cell r="E33">
            <v>2</v>
          </cell>
          <cell r="F33">
            <v>3</v>
          </cell>
          <cell r="G33">
            <v>4</v>
          </cell>
          <cell r="H33">
            <v>5</v>
          </cell>
          <cell r="I33">
            <v>6</v>
          </cell>
          <cell r="J33" t="str">
            <v>Dealers in Bangkok</v>
          </cell>
          <cell r="K33" t="str">
            <v>Best in Bangkok</v>
          </cell>
        </row>
        <row r="34">
          <cell r="A34">
            <v>30</v>
          </cell>
          <cell r="B34" t="str">
            <v>Bangplee Honda Car</v>
          </cell>
          <cell r="C34" t="str">
            <v>Samut Prakan</v>
          </cell>
          <cell r="D34">
            <v>1</v>
          </cell>
          <cell r="E34">
            <v>2</v>
          </cell>
          <cell r="F34">
            <v>3</v>
          </cell>
          <cell r="G34">
            <v>4</v>
          </cell>
          <cell r="H34">
            <v>5</v>
          </cell>
          <cell r="I34">
            <v>6</v>
          </cell>
          <cell r="J34" t="str">
            <v>Dealers in Samut Prakan</v>
          </cell>
          <cell r="K34" t="str">
            <v>Best in Samut Prakan</v>
          </cell>
        </row>
        <row r="35">
          <cell r="A35">
            <v>31</v>
          </cell>
          <cell r="B35" t="str">
            <v>Samut Prakarn Honda Car (1996)</v>
          </cell>
          <cell r="C35" t="str">
            <v>Samut Prakan</v>
          </cell>
          <cell r="D35">
            <v>1</v>
          </cell>
          <cell r="E35">
            <v>2</v>
          </cell>
          <cell r="F35">
            <v>3</v>
          </cell>
          <cell r="G35">
            <v>4</v>
          </cell>
          <cell r="H35">
            <v>5</v>
          </cell>
          <cell r="I35">
            <v>6</v>
          </cell>
          <cell r="J35" t="str">
            <v>Dealers in Samut Prakan</v>
          </cell>
          <cell r="K35" t="str">
            <v>Best in Samut Prakan</v>
          </cell>
        </row>
        <row r="36">
          <cell r="A36">
            <v>32</v>
          </cell>
          <cell r="B36" t="str">
            <v>Teparak Honda</v>
          </cell>
          <cell r="C36" t="str">
            <v>Samut Prakan</v>
          </cell>
          <cell r="D36">
            <v>1</v>
          </cell>
          <cell r="E36">
            <v>2</v>
          </cell>
          <cell r="F36">
            <v>3</v>
          </cell>
          <cell r="G36">
            <v>4</v>
          </cell>
          <cell r="H36">
            <v>5</v>
          </cell>
          <cell r="I36">
            <v>6</v>
          </cell>
          <cell r="J36" t="str">
            <v>Dealers in Samut Prakan</v>
          </cell>
          <cell r="K36" t="str">
            <v>Best in Samut Prakan</v>
          </cell>
        </row>
        <row r="37">
          <cell r="A37">
            <v>33</v>
          </cell>
          <cell r="B37" t="str">
            <v>Phrapadang Honda Car</v>
          </cell>
          <cell r="C37" t="str">
            <v>Samut Prakan</v>
          </cell>
          <cell r="D37">
            <v>1</v>
          </cell>
          <cell r="E37">
            <v>2</v>
          </cell>
          <cell r="F37">
            <v>3</v>
          </cell>
          <cell r="G37">
            <v>4</v>
          </cell>
          <cell r="H37">
            <v>5</v>
          </cell>
          <cell r="I37">
            <v>6</v>
          </cell>
          <cell r="J37" t="str">
            <v>Dealers in Samut Prakan</v>
          </cell>
          <cell r="K37" t="str">
            <v>Best in Samut Prakan</v>
          </cell>
        </row>
        <row r="38">
          <cell r="A38">
            <v>34</v>
          </cell>
          <cell r="B38" t="str">
            <v>V. Group Honda Car (Chang Watana)</v>
          </cell>
          <cell r="C38" t="str">
            <v>Nontaburi</v>
          </cell>
          <cell r="D38">
            <v>1</v>
          </cell>
          <cell r="E38">
            <v>2</v>
          </cell>
          <cell r="F38">
            <v>3</v>
          </cell>
          <cell r="G38">
            <v>4</v>
          </cell>
          <cell r="H38">
            <v>5</v>
          </cell>
          <cell r="I38">
            <v>6</v>
          </cell>
          <cell r="J38" t="str">
            <v>Dealers in Nontaburi</v>
          </cell>
          <cell r="K38" t="str">
            <v>Best in Nontaburi</v>
          </cell>
        </row>
        <row r="39">
          <cell r="A39">
            <v>35</v>
          </cell>
          <cell r="B39" t="str">
            <v>Nonthaburi Honda Car</v>
          </cell>
          <cell r="C39" t="str">
            <v>Nontaburi</v>
          </cell>
          <cell r="D39">
            <v>1</v>
          </cell>
          <cell r="E39">
            <v>2</v>
          </cell>
          <cell r="F39">
            <v>3</v>
          </cell>
          <cell r="G39">
            <v>4</v>
          </cell>
          <cell r="H39">
            <v>5</v>
          </cell>
          <cell r="I39">
            <v>6</v>
          </cell>
          <cell r="J39" t="str">
            <v>Dealers in Nontaburi</v>
          </cell>
          <cell r="K39" t="str">
            <v>Best in Nontaburi</v>
          </cell>
        </row>
        <row r="40">
          <cell r="A40">
            <v>36</v>
          </cell>
          <cell r="B40" t="str">
            <v>H.C.N.</v>
          </cell>
          <cell r="C40" t="str">
            <v>Nontaburi</v>
          </cell>
          <cell r="D40">
            <v>1</v>
          </cell>
          <cell r="E40">
            <v>2</v>
          </cell>
          <cell r="F40">
            <v>3</v>
          </cell>
          <cell r="G40">
            <v>4</v>
          </cell>
          <cell r="H40">
            <v>5</v>
          </cell>
          <cell r="I40">
            <v>6</v>
          </cell>
          <cell r="J40" t="str">
            <v>Dealers in Nontaburi</v>
          </cell>
          <cell r="K40" t="str">
            <v>Best in Nontaburi</v>
          </cell>
        </row>
        <row r="41">
          <cell r="A41">
            <v>37</v>
          </cell>
          <cell r="B41" t="str">
            <v>Von Honda Car (Rangsit)</v>
          </cell>
          <cell r="C41" t="str">
            <v>Pathumthani</v>
          </cell>
          <cell r="D41">
            <v>1</v>
          </cell>
          <cell r="E41">
            <v>2</v>
          </cell>
          <cell r="F41">
            <v>3</v>
          </cell>
          <cell r="G41">
            <v>4</v>
          </cell>
          <cell r="H41">
            <v>5</v>
          </cell>
          <cell r="I41">
            <v>6</v>
          </cell>
          <cell r="J41" t="str">
            <v>Dealers in Pathumthani</v>
          </cell>
          <cell r="K41" t="str">
            <v>Best in Pathumthani</v>
          </cell>
        </row>
        <row r="42">
          <cell r="A42">
            <v>38</v>
          </cell>
          <cell r="B42" t="str">
            <v>Pratum Thani Honda Car</v>
          </cell>
          <cell r="C42" t="str">
            <v>Pathumthani</v>
          </cell>
          <cell r="D42">
            <v>1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 t="str">
            <v>Dealers in Pathumthani</v>
          </cell>
          <cell r="K42" t="str">
            <v>Best in Pathumthani</v>
          </cell>
        </row>
        <row r="43">
          <cell r="A43">
            <v>39</v>
          </cell>
          <cell r="B43" t="str">
            <v>Tanyabiri Honda Car</v>
          </cell>
          <cell r="C43" t="str">
            <v>Pathumthani</v>
          </cell>
          <cell r="D43">
            <v>1</v>
          </cell>
          <cell r="E43">
            <v>2</v>
          </cell>
          <cell r="F43">
            <v>3</v>
          </cell>
          <cell r="G43">
            <v>4</v>
          </cell>
          <cell r="H43">
            <v>5</v>
          </cell>
          <cell r="I43">
            <v>6</v>
          </cell>
          <cell r="J43" t="str">
            <v>Dealers in Pathumthani</v>
          </cell>
          <cell r="K43" t="str">
            <v>Best in Pathumthani</v>
          </cell>
        </row>
        <row r="44">
          <cell r="A44">
            <v>1</v>
          </cell>
        </row>
        <row r="45">
          <cell r="B45">
            <v>2</v>
          </cell>
        </row>
      </sheetData>
      <sheetData sheetId="10" refreshError="1">
        <row r="1">
          <cell r="B1">
            <v>150</v>
          </cell>
        </row>
        <row r="2">
          <cell r="J2">
            <v>0</v>
          </cell>
          <cell r="K2">
            <v>0</v>
          </cell>
          <cell r="L2">
            <v>0</v>
          </cell>
        </row>
        <row r="3">
          <cell r="B3" t="e">
            <v>#REF!</v>
          </cell>
          <cell r="C3" t="e">
            <v>#REF!</v>
          </cell>
          <cell r="D3" t="e">
            <v>#VALUE!</v>
          </cell>
          <cell r="E3" t="e">
            <v>#VALUE!</v>
          </cell>
          <cell r="F3" t="e">
            <v>#VALUE!</v>
          </cell>
          <cell r="G3" t="e">
            <v>#VALUE!</v>
          </cell>
          <cell r="H3" t="e">
            <v>#VALUE!</v>
          </cell>
          <cell r="I3" t="e">
            <v>#VALUE!</v>
          </cell>
          <cell r="J3" t="e">
            <v>#VALUE!</v>
          </cell>
          <cell r="K3" t="e">
            <v>#VALUE!</v>
          </cell>
          <cell r="L3" t="e">
            <v>#VALUE!</v>
          </cell>
        </row>
        <row r="4">
          <cell r="B4" t="e">
            <v>#REF!</v>
          </cell>
          <cell r="C4" t="e">
            <v>#REF!</v>
          </cell>
          <cell r="D4" t="e">
            <v>#VALUE!</v>
          </cell>
          <cell r="E4" t="e">
            <v>#VALUE!</v>
          </cell>
          <cell r="F4" t="e">
            <v>#VALUE!</v>
          </cell>
          <cell r="G4" t="e">
            <v>#VALUE!</v>
          </cell>
          <cell r="H4" t="e">
            <v>#VALUE!</v>
          </cell>
          <cell r="I4" t="e">
            <v>#VALUE!</v>
          </cell>
          <cell r="J4" t="e">
            <v>#VALUE!</v>
          </cell>
          <cell r="K4" t="e">
            <v>#VALUE!</v>
          </cell>
          <cell r="L4" t="e">
            <v>#VALUE!</v>
          </cell>
        </row>
        <row r="5">
          <cell r="B5" t="e">
            <v>#REF!</v>
          </cell>
          <cell r="C5" t="e">
            <v>#REF!</v>
          </cell>
          <cell r="D5" t="e">
            <v>#VALUE!</v>
          </cell>
          <cell r="E5" t="e">
            <v>#VALUE!</v>
          </cell>
          <cell r="F5" t="e">
            <v>#VALUE!</v>
          </cell>
          <cell r="G5" t="e">
            <v>#VALUE!</v>
          </cell>
          <cell r="H5" t="e">
            <v>#VALUE!</v>
          </cell>
          <cell r="I5" t="e">
            <v>#VALUE!</v>
          </cell>
          <cell r="J5" t="e">
            <v>#VALUE!</v>
          </cell>
          <cell r="K5" t="e">
            <v>#VALUE!</v>
          </cell>
          <cell r="L5" t="e">
            <v>#VALUE!</v>
          </cell>
        </row>
        <row r="6">
          <cell r="B6" t="e">
            <v>#REF!</v>
          </cell>
          <cell r="C6" t="e">
            <v>#REF!</v>
          </cell>
          <cell r="D6" t="e">
            <v>#VALUE!</v>
          </cell>
          <cell r="E6" t="e">
            <v>#VALUE!</v>
          </cell>
          <cell r="F6" t="e">
            <v>#VALUE!</v>
          </cell>
          <cell r="G6" t="e">
            <v>#VALUE!</v>
          </cell>
          <cell r="H6" t="e">
            <v>#VALUE!</v>
          </cell>
          <cell r="I6" t="e">
            <v>#VALUE!</v>
          </cell>
          <cell r="J6" t="e">
            <v>#VALUE!</v>
          </cell>
          <cell r="K6" t="e">
            <v>#VALUE!</v>
          </cell>
          <cell r="L6" t="e">
            <v>#VALUE!</v>
          </cell>
        </row>
        <row r="7">
          <cell r="B7" t="e">
            <v>#REF!</v>
          </cell>
          <cell r="C7" t="e">
            <v>#REF!</v>
          </cell>
          <cell r="D7" t="e">
            <v>#VALUE!</v>
          </cell>
          <cell r="E7" t="e">
            <v>#VALUE!</v>
          </cell>
          <cell r="F7" t="e">
            <v>#VALUE!</v>
          </cell>
          <cell r="G7" t="e">
            <v>#VALUE!</v>
          </cell>
          <cell r="H7" t="e">
            <v>#VALUE!</v>
          </cell>
          <cell r="I7" t="e">
            <v>#VALUE!</v>
          </cell>
          <cell r="J7" t="e">
            <v>#VALUE!</v>
          </cell>
          <cell r="K7" t="e">
            <v>#VALUE!</v>
          </cell>
          <cell r="L7" t="e">
            <v>#VALUE!</v>
          </cell>
        </row>
        <row r="8">
          <cell r="B8" t="e">
            <v>#REF!</v>
          </cell>
          <cell r="C8" t="e">
            <v>#REF!</v>
          </cell>
          <cell r="D8" t="e">
            <v>#VALUE!</v>
          </cell>
          <cell r="E8" t="e">
            <v>#VALUE!</v>
          </cell>
          <cell r="F8" t="e">
            <v>#VALUE!</v>
          </cell>
          <cell r="G8" t="e">
            <v>#VALUE!</v>
          </cell>
          <cell r="H8" t="e">
            <v>#VALUE!</v>
          </cell>
          <cell r="I8" t="e">
            <v>#VALUE!</v>
          </cell>
          <cell r="J8" t="e">
            <v>#VALUE!</v>
          </cell>
          <cell r="K8" t="e">
            <v>#VALUE!</v>
          </cell>
          <cell r="L8" t="e">
            <v>#VALUE!</v>
          </cell>
        </row>
        <row r="9">
          <cell r="B9" t="e">
            <v>#REF!</v>
          </cell>
          <cell r="C9" t="e">
            <v>#REF!</v>
          </cell>
          <cell r="D9" t="e">
            <v>#VALUE!</v>
          </cell>
          <cell r="E9" t="e">
            <v>#VALUE!</v>
          </cell>
          <cell r="F9" t="e">
            <v>#VALUE!</v>
          </cell>
          <cell r="G9" t="e">
            <v>#VALUE!</v>
          </cell>
          <cell r="H9" t="e">
            <v>#VALUE!</v>
          </cell>
          <cell r="I9" t="e">
            <v>#VALUE!</v>
          </cell>
          <cell r="J9" t="e">
            <v>#VALUE!</v>
          </cell>
          <cell r="K9" t="e">
            <v>#VALUE!</v>
          </cell>
          <cell r="L9" t="e">
            <v>#VALUE!</v>
          </cell>
        </row>
        <row r="10">
          <cell r="B10" t="e">
            <v>#REF!</v>
          </cell>
          <cell r="C10" t="e">
            <v>#REF!</v>
          </cell>
          <cell r="D10" t="e">
            <v>#VALUE!</v>
          </cell>
          <cell r="E10" t="e">
            <v>#VALUE!</v>
          </cell>
          <cell r="F10" t="e">
            <v>#VALUE!</v>
          </cell>
          <cell r="G10" t="e">
            <v>#VALUE!</v>
          </cell>
          <cell r="H10" t="e">
            <v>#VALUE!</v>
          </cell>
          <cell r="I10" t="e">
            <v>#VALUE!</v>
          </cell>
          <cell r="J10" t="e">
            <v>#VALUE!</v>
          </cell>
          <cell r="K10" t="e">
            <v>#VALUE!</v>
          </cell>
          <cell r="L10" t="e">
            <v>#VALUE!</v>
          </cell>
        </row>
        <row r="11">
          <cell r="B11" t="e">
            <v>#REF!</v>
          </cell>
          <cell r="C11" t="e">
            <v>#REF!</v>
          </cell>
          <cell r="D11" t="e">
            <v>#VALUE!</v>
          </cell>
          <cell r="E11" t="e">
            <v>#VALUE!</v>
          </cell>
          <cell r="F11" t="e">
            <v>#VALUE!</v>
          </cell>
          <cell r="G11" t="e">
            <v>#VALUE!</v>
          </cell>
          <cell r="H11" t="e">
            <v>#VALUE!</v>
          </cell>
          <cell r="I11" t="e">
            <v>#VALUE!</v>
          </cell>
          <cell r="J11" t="e">
            <v>#VALUE!</v>
          </cell>
          <cell r="K11" t="e">
            <v>#VALUE!</v>
          </cell>
          <cell r="L11" t="e">
            <v>#VALUE!</v>
          </cell>
        </row>
        <row r="12">
          <cell r="B12" t="e">
            <v>#REF!</v>
          </cell>
          <cell r="C12" t="e">
            <v>#REF!</v>
          </cell>
          <cell r="D12" t="e">
            <v>#VALUE!</v>
          </cell>
          <cell r="E12" t="e">
            <v>#VALUE!</v>
          </cell>
          <cell r="F12" t="e">
            <v>#VALUE!</v>
          </cell>
          <cell r="G12" t="e">
            <v>#VALUE!</v>
          </cell>
          <cell r="H12" t="e">
            <v>#VALUE!</v>
          </cell>
          <cell r="I12" t="e">
            <v>#VALUE!</v>
          </cell>
          <cell r="J12" t="e">
            <v>#VALUE!</v>
          </cell>
          <cell r="K12" t="e">
            <v>#VALUE!</v>
          </cell>
          <cell r="L12" t="e">
            <v>#VALUE!</v>
          </cell>
        </row>
        <row r="13">
          <cell r="B13" t="e">
            <v>#REF!</v>
          </cell>
          <cell r="C13" t="e">
            <v>#REF!</v>
          </cell>
          <cell r="D13" t="e">
            <v>#VALUE!</v>
          </cell>
          <cell r="E13" t="e">
            <v>#VALUE!</v>
          </cell>
          <cell r="F13" t="e">
            <v>#VALUE!</v>
          </cell>
          <cell r="G13" t="e">
            <v>#VALUE!</v>
          </cell>
          <cell r="H13" t="e">
            <v>#VALUE!</v>
          </cell>
          <cell r="I13" t="e">
            <v>#VALUE!</v>
          </cell>
          <cell r="J13" t="e">
            <v>#VALUE!</v>
          </cell>
          <cell r="K13" t="e">
            <v>#VALUE!</v>
          </cell>
          <cell r="L13" t="e">
            <v>#VALUE!</v>
          </cell>
        </row>
        <row r="14">
          <cell r="B14" t="e">
            <v>#REF!</v>
          </cell>
          <cell r="C14" t="e">
            <v>#REF!</v>
          </cell>
          <cell r="D14" t="e">
            <v>#VALUE!</v>
          </cell>
          <cell r="E14" t="e">
            <v>#VALUE!</v>
          </cell>
          <cell r="F14" t="e">
            <v>#VALUE!</v>
          </cell>
          <cell r="G14" t="e">
            <v>#VALUE!</v>
          </cell>
          <cell r="H14" t="e">
            <v>#VALUE!</v>
          </cell>
          <cell r="I14" t="e">
            <v>#VALUE!</v>
          </cell>
          <cell r="J14" t="e">
            <v>#VALUE!</v>
          </cell>
          <cell r="K14" t="e">
            <v>#VALUE!</v>
          </cell>
          <cell r="L14" t="e">
            <v>#VALUE!</v>
          </cell>
        </row>
        <row r="15">
          <cell r="B15" t="e">
            <v>#REF!</v>
          </cell>
          <cell r="C15" t="e">
            <v>#REF!</v>
          </cell>
          <cell r="D15" t="e">
            <v>#VALUE!</v>
          </cell>
          <cell r="E15" t="e">
            <v>#VALUE!</v>
          </cell>
          <cell r="F15" t="e">
            <v>#VALUE!</v>
          </cell>
          <cell r="G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K15" t="e">
            <v>#VALUE!</v>
          </cell>
          <cell r="L15" t="e">
            <v>#VALUE!</v>
          </cell>
        </row>
        <row r="16">
          <cell r="B16" t="e">
            <v>#REF!</v>
          </cell>
          <cell r="C16" t="e">
            <v>#REF!</v>
          </cell>
          <cell r="D16" t="e">
            <v>#VALUE!</v>
          </cell>
          <cell r="E16" t="e">
            <v>#VALUE!</v>
          </cell>
          <cell r="F16" t="e">
            <v>#VALUE!</v>
          </cell>
          <cell r="G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K16" t="e">
            <v>#VALUE!</v>
          </cell>
          <cell r="L16" t="e">
            <v>#VALUE!</v>
          </cell>
        </row>
        <row r="17">
          <cell r="B17" t="e">
            <v>#REF!</v>
          </cell>
          <cell r="C17" t="e">
            <v>#REF!</v>
          </cell>
          <cell r="D17" t="e">
            <v>#VALUE!</v>
          </cell>
          <cell r="E17" t="e">
            <v>#VALUE!</v>
          </cell>
          <cell r="F17" t="e">
            <v>#VALUE!</v>
          </cell>
          <cell r="G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K17" t="e">
            <v>#VALUE!</v>
          </cell>
          <cell r="L17" t="e">
            <v>#VALUE!</v>
          </cell>
        </row>
        <row r="18">
          <cell r="B18" t="e">
            <v>#REF!</v>
          </cell>
          <cell r="C18" t="e">
            <v>#REF!</v>
          </cell>
          <cell r="D18" t="e">
            <v>#VALUE!</v>
          </cell>
          <cell r="E18" t="e">
            <v>#VALUE!</v>
          </cell>
          <cell r="F18" t="e">
            <v>#VALUE!</v>
          </cell>
          <cell r="G18" t="e">
            <v>#VALUE!</v>
          </cell>
          <cell r="H18" t="e">
            <v>#VALUE!</v>
          </cell>
          <cell r="I18" t="e">
            <v>#VALUE!</v>
          </cell>
          <cell r="J18" t="e">
            <v>#VALUE!</v>
          </cell>
          <cell r="K18" t="e">
            <v>#VALUE!</v>
          </cell>
          <cell r="L18" t="e">
            <v>#VALUE!</v>
          </cell>
        </row>
        <row r="19">
          <cell r="B19" t="e">
            <v>#REF!</v>
          </cell>
          <cell r="C19" t="e">
            <v>#REF!</v>
          </cell>
          <cell r="D19" t="e">
            <v>#VALUE!</v>
          </cell>
          <cell r="E19" t="e">
            <v>#VALUE!</v>
          </cell>
          <cell r="F19" t="e">
            <v>#VALUE!</v>
          </cell>
          <cell r="G19" t="e">
            <v>#VALUE!</v>
          </cell>
          <cell r="H19" t="e">
            <v>#VALUE!</v>
          </cell>
          <cell r="I19" t="e">
            <v>#VALUE!</v>
          </cell>
          <cell r="J19" t="e">
            <v>#VALUE!</v>
          </cell>
          <cell r="K19" t="e">
            <v>#VALUE!</v>
          </cell>
          <cell r="L19" t="e">
            <v>#VALUE!</v>
          </cell>
        </row>
        <row r="20">
          <cell r="B20" t="e">
            <v>#REF!</v>
          </cell>
          <cell r="C20" t="e">
            <v>#REF!</v>
          </cell>
          <cell r="D20" t="e">
            <v>#VALUE!</v>
          </cell>
          <cell r="E20" t="e">
            <v>#VALUE!</v>
          </cell>
          <cell r="F20" t="e">
            <v>#VALUE!</v>
          </cell>
          <cell r="G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K20" t="e">
            <v>#VALUE!</v>
          </cell>
          <cell r="L20" t="e">
            <v>#VALUE!</v>
          </cell>
        </row>
        <row r="21">
          <cell r="B21" t="e">
            <v>#REF!</v>
          </cell>
          <cell r="C21" t="e">
            <v>#REF!</v>
          </cell>
          <cell r="D21" t="e">
            <v>#VALUE!</v>
          </cell>
          <cell r="E21" t="e">
            <v>#VALUE!</v>
          </cell>
          <cell r="F21" t="e">
            <v>#VALUE!</v>
          </cell>
          <cell r="G21" t="e">
            <v>#VALUE!</v>
          </cell>
          <cell r="H21" t="e">
            <v>#VALUE!</v>
          </cell>
          <cell r="I21" t="e">
            <v>#VALUE!</v>
          </cell>
          <cell r="J21" t="e">
            <v>#VALUE!</v>
          </cell>
          <cell r="K21" t="e">
            <v>#VALUE!</v>
          </cell>
          <cell r="L21" t="e">
            <v>#VALUE!</v>
          </cell>
        </row>
        <row r="22">
          <cell r="B22" t="e">
            <v>#REF!</v>
          </cell>
          <cell r="C22" t="e">
            <v>#REF!</v>
          </cell>
          <cell r="D22" t="e">
            <v>#VALUE!</v>
          </cell>
          <cell r="E22" t="e">
            <v>#VALUE!</v>
          </cell>
          <cell r="F22" t="e">
            <v>#VALUE!</v>
          </cell>
          <cell r="G22" t="e">
            <v>#VALUE!</v>
          </cell>
          <cell r="H22" t="e">
            <v>#VALUE!</v>
          </cell>
          <cell r="I22" t="e">
            <v>#VALUE!</v>
          </cell>
          <cell r="J22" t="e">
            <v>#VALUE!</v>
          </cell>
          <cell r="K22" t="e">
            <v>#VALUE!</v>
          </cell>
          <cell r="L22" t="e">
            <v>#VALUE!</v>
          </cell>
        </row>
        <row r="23">
          <cell r="B23" t="e">
            <v>#REF!</v>
          </cell>
          <cell r="C23" t="e">
            <v>#REF!</v>
          </cell>
          <cell r="D23" t="e">
            <v>#VALUE!</v>
          </cell>
          <cell r="E23" t="e">
            <v>#VALUE!</v>
          </cell>
          <cell r="F23" t="e">
            <v>#VALUE!</v>
          </cell>
          <cell r="G23" t="e">
            <v>#VALUE!</v>
          </cell>
          <cell r="H23" t="e">
            <v>#VALUE!</v>
          </cell>
          <cell r="I23" t="e">
            <v>#VALUE!</v>
          </cell>
          <cell r="J23" t="e">
            <v>#VALUE!</v>
          </cell>
          <cell r="K23" t="e">
            <v>#VALUE!</v>
          </cell>
          <cell r="L23" t="e">
            <v>#VALUE!</v>
          </cell>
        </row>
        <row r="24">
          <cell r="B24" t="e">
            <v>#REF!</v>
          </cell>
          <cell r="C24" t="e">
            <v>#REF!</v>
          </cell>
          <cell r="D24" t="e">
            <v>#VALUE!</v>
          </cell>
          <cell r="E24" t="e">
            <v>#VALUE!</v>
          </cell>
          <cell r="F24" t="e">
            <v>#VALUE!</v>
          </cell>
          <cell r="G24" t="e">
            <v>#VALUE!</v>
          </cell>
          <cell r="H24" t="e">
            <v>#VALUE!</v>
          </cell>
          <cell r="I24" t="e">
            <v>#VALUE!</v>
          </cell>
          <cell r="J24" t="e">
            <v>#VALUE!</v>
          </cell>
          <cell r="K24" t="e">
            <v>#VALUE!</v>
          </cell>
          <cell r="L24" t="e">
            <v>#VALUE!</v>
          </cell>
        </row>
        <row r="25">
          <cell r="B25" t="e">
            <v>#REF!</v>
          </cell>
          <cell r="C25" t="e">
            <v>#REF!</v>
          </cell>
          <cell r="D25" t="e">
            <v>#VALUE!</v>
          </cell>
          <cell r="E25" t="e">
            <v>#VALUE!</v>
          </cell>
          <cell r="F25" t="e">
            <v>#VALUE!</v>
          </cell>
          <cell r="G25" t="e">
            <v>#VALUE!</v>
          </cell>
          <cell r="H25" t="e">
            <v>#VALUE!</v>
          </cell>
          <cell r="I25" t="e">
            <v>#VALUE!</v>
          </cell>
          <cell r="J25" t="e">
            <v>#VALUE!</v>
          </cell>
          <cell r="K25" t="e">
            <v>#VALUE!</v>
          </cell>
          <cell r="L25" t="e">
            <v>#VALUE!</v>
          </cell>
        </row>
        <row r="26">
          <cell r="B26" t="e">
            <v>#REF!</v>
          </cell>
          <cell r="C26" t="e">
            <v>#REF!</v>
          </cell>
          <cell r="D26" t="e">
            <v>#VALUE!</v>
          </cell>
          <cell r="E26" t="e">
            <v>#VALUE!</v>
          </cell>
          <cell r="F26" t="e">
            <v>#VALUE!</v>
          </cell>
          <cell r="G26" t="e">
            <v>#VALUE!</v>
          </cell>
          <cell r="H26" t="e">
            <v>#VALUE!</v>
          </cell>
          <cell r="I26" t="e">
            <v>#VALUE!</v>
          </cell>
          <cell r="J26" t="e">
            <v>#VALUE!</v>
          </cell>
          <cell r="K26" t="e">
            <v>#VALUE!</v>
          </cell>
          <cell r="L26" t="e">
            <v>#VALUE!</v>
          </cell>
        </row>
        <row r="27">
          <cell r="B27" t="e">
            <v>#REF!</v>
          </cell>
          <cell r="C27" t="e">
            <v>#REF!</v>
          </cell>
          <cell r="D27" t="e">
            <v>#VALUE!</v>
          </cell>
          <cell r="E27" t="e">
            <v>#VALUE!</v>
          </cell>
          <cell r="F27" t="e">
            <v>#VALUE!</v>
          </cell>
          <cell r="G27" t="e">
            <v>#VALUE!</v>
          </cell>
          <cell r="H27" t="e">
            <v>#VALUE!</v>
          </cell>
          <cell r="I27" t="e">
            <v>#VALUE!</v>
          </cell>
          <cell r="J27" t="e">
            <v>#VALUE!</v>
          </cell>
          <cell r="K27" t="e">
            <v>#VALUE!</v>
          </cell>
          <cell r="L27" t="e">
            <v>#VALUE!</v>
          </cell>
        </row>
        <row r="28">
          <cell r="B28" t="e">
            <v>#REF!</v>
          </cell>
          <cell r="C28" t="e">
            <v>#REF!</v>
          </cell>
          <cell r="D28" t="e">
            <v>#VALUE!</v>
          </cell>
          <cell r="E28" t="e">
            <v>#VALUE!</v>
          </cell>
          <cell r="F28" t="e">
            <v>#VALUE!</v>
          </cell>
          <cell r="G28" t="e">
            <v>#VALUE!</v>
          </cell>
          <cell r="H28" t="e">
            <v>#VALUE!</v>
          </cell>
          <cell r="I28" t="e">
            <v>#VALUE!</v>
          </cell>
          <cell r="J28" t="e">
            <v>#VALUE!</v>
          </cell>
          <cell r="K28" t="e">
            <v>#VALUE!</v>
          </cell>
          <cell r="L28" t="e">
            <v>#VALUE!</v>
          </cell>
        </row>
        <row r="29">
          <cell r="B29" t="e">
            <v>#REF!</v>
          </cell>
          <cell r="C29" t="e">
            <v>#REF!</v>
          </cell>
          <cell r="D29" t="e">
            <v>#VALUE!</v>
          </cell>
          <cell r="E29" t="e">
            <v>#VALUE!</v>
          </cell>
          <cell r="F29" t="e">
            <v>#VALUE!</v>
          </cell>
          <cell r="G29" t="e">
            <v>#VALUE!</v>
          </cell>
          <cell r="H29" t="e">
            <v>#VALUE!</v>
          </cell>
          <cell r="I29" t="e">
            <v>#VALUE!</v>
          </cell>
          <cell r="J29" t="e">
            <v>#VALUE!</v>
          </cell>
          <cell r="K29" t="e">
            <v>#VALUE!</v>
          </cell>
          <cell r="L29" t="e">
            <v>#VALUE!</v>
          </cell>
        </row>
        <row r="30">
          <cell r="B30" t="e">
            <v>#REF!</v>
          </cell>
          <cell r="C30" t="e">
            <v>#REF!</v>
          </cell>
          <cell r="D30" t="e">
            <v>#VALUE!</v>
          </cell>
          <cell r="E30" t="e">
            <v>#VALUE!</v>
          </cell>
          <cell r="F30" t="e">
            <v>#VALUE!</v>
          </cell>
          <cell r="G30" t="e">
            <v>#VALUE!</v>
          </cell>
          <cell r="H30" t="e">
            <v>#VALUE!</v>
          </cell>
          <cell r="I30" t="e">
            <v>#VALUE!</v>
          </cell>
          <cell r="J30" t="e">
            <v>#VALUE!</v>
          </cell>
          <cell r="K30" t="e">
            <v>#VALUE!</v>
          </cell>
          <cell r="L30" t="e">
            <v>#VALUE!</v>
          </cell>
        </row>
        <row r="31">
          <cell r="B31" t="e">
            <v>#REF!</v>
          </cell>
          <cell r="C31" t="e">
            <v>#REF!</v>
          </cell>
          <cell r="D31" t="e">
            <v>#VALUE!</v>
          </cell>
          <cell r="E31" t="e">
            <v>#VALUE!</v>
          </cell>
          <cell r="F31" t="e">
            <v>#VALUE!</v>
          </cell>
          <cell r="G31" t="e">
            <v>#VALUE!</v>
          </cell>
          <cell r="H31" t="e">
            <v>#VALUE!</v>
          </cell>
          <cell r="I31" t="e">
            <v>#VALUE!</v>
          </cell>
          <cell r="J31" t="e">
            <v>#VALUE!</v>
          </cell>
          <cell r="K31" t="e">
            <v>#VALUE!</v>
          </cell>
          <cell r="L31" t="e">
            <v>#VALUE!</v>
          </cell>
        </row>
        <row r="32">
          <cell r="B32" t="e">
            <v>#REF!</v>
          </cell>
          <cell r="C32" t="e">
            <v>#REF!</v>
          </cell>
          <cell r="D32" t="e">
            <v>#VALUE!</v>
          </cell>
          <cell r="E32" t="e">
            <v>#VALUE!</v>
          </cell>
          <cell r="F32" t="e">
            <v>#VALUE!</v>
          </cell>
          <cell r="G32" t="e">
            <v>#VALUE!</v>
          </cell>
          <cell r="H32" t="e">
            <v>#VALUE!</v>
          </cell>
          <cell r="I32" t="e">
            <v>#VALUE!</v>
          </cell>
          <cell r="J32" t="e">
            <v>#VALUE!</v>
          </cell>
          <cell r="K32" t="e">
            <v>#VALUE!</v>
          </cell>
          <cell r="L32" t="e">
            <v>#VALUE!</v>
          </cell>
        </row>
        <row r="33">
          <cell r="B33" t="e">
            <v>#REF!</v>
          </cell>
          <cell r="C33" t="e">
            <v>#REF!</v>
          </cell>
          <cell r="D33" t="e">
            <v>#VALUE!</v>
          </cell>
          <cell r="E33" t="e">
            <v>#VALUE!</v>
          </cell>
          <cell r="F33" t="e">
            <v>#VALUE!</v>
          </cell>
          <cell r="G33" t="e">
            <v>#VALUE!</v>
          </cell>
          <cell r="H33" t="e">
            <v>#VALUE!</v>
          </cell>
          <cell r="I33" t="e">
            <v>#VALUE!</v>
          </cell>
          <cell r="J33" t="e">
            <v>#VALUE!</v>
          </cell>
          <cell r="K33" t="e">
            <v>#VALUE!</v>
          </cell>
          <cell r="L33" t="e">
            <v>#VALUE!</v>
          </cell>
        </row>
        <row r="34">
          <cell r="B34" t="e">
            <v>#REF!</v>
          </cell>
          <cell r="C34" t="e">
            <v>#REF!</v>
          </cell>
          <cell r="D34" t="e">
            <v>#VALUE!</v>
          </cell>
          <cell r="E34" t="e">
            <v>#VALUE!</v>
          </cell>
          <cell r="F34" t="e">
            <v>#VALUE!</v>
          </cell>
          <cell r="G34" t="e">
            <v>#VALUE!</v>
          </cell>
          <cell r="H34" t="e">
            <v>#VALUE!</v>
          </cell>
          <cell r="I34" t="e">
            <v>#VALUE!</v>
          </cell>
          <cell r="J34" t="e">
            <v>#VALUE!</v>
          </cell>
          <cell r="K34" t="e">
            <v>#VALUE!</v>
          </cell>
          <cell r="L34" t="e">
            <v>#VALUE!</v>
          </cell>
        </row>
        <row r="35">
          <cell r="B35" t="e">
            <v>#REF!</v>
          </cell>
          <cell r="C35" t="e">
            <v>#REF!</v>
          </cell>
          <cell r="D35" t="e">
            <v>#VALUE!</v>
          </cell>
          <cell r="E35" t="e">
            <v>#VALUE!</v>
          </cell>
          <cell r="F35" t="e">
            <v>#VALUE!</v>
          </cell>
          <cell r="G35" t="e">
            <v>#VALUE!</v>
          </cell>
          <cell r="H35" t="e">
            <v>#VALUE!</v>
          </cell>
          <cell r="I35" t="e">
            <v>#VALUE!</v>
          </cell>
          <cell r="J35" t="e">
            <v>#VALUE!</v>
          </cell>
          <cell r="K35" t="e">
            <v>#VALUE!</v>
          </cell>
          <cell r="L35" t="e">
            <v>#VALUE!</v>
          </cell>
        </row>
        <row r="36">
          <cell r="B36" t="e">
            <v>#REF!</v>
          </cell>
          <cell r="C36" t="e">
            <v>#REF!</v>
          </cell>
          <cell r="D36" t="e">
            <v>#VALUE!</v>
          </cell>
          <cell r="E36" t="e">
            <v>#VALUE!</v>
          </cell>
          <cell r="F36" t="e">
            <v>#VALUE!</v>
          </cell>
          <cell r="G36" t="e">
            <v>#VALUE!</v>
          </cell>
          <cell r="H36" t="e">
            <v>#VALUE!</v>
          </cell>
          <cell r="I36" t="e">
            <v>#VALUE!</v>
          </cell>
          <cell r="J36" t="e">
            <v>#VALUE!</v>
          </cell>
          <cell r="K36" t="e">
            <v>#VALUE!</v>
          </cell>
          <cell r="L36" t="e">
            <v>#VALUE!</v>
          </cell>
        </row>
        <row r="37">
          <cell r="B37" t="e">
            <v>#REF!</v>
          </cell>
          <cell r="C37" t="e">
            <v>#REF!</v>
          </cell>
          <cell r="D37" t="e">
            <v>#VALUE!</v>
          </cell>
          <cell r="E37" t="e">
            <v>#VALUE!</v>
          </cell>
          <cell r="F37" t="e">
            <v>#VALUE!</v>
          </cell>
          <cell r="G37" t="e">
            <v>#VALUE!</v>
          </cell>
          <cell r="H37" t="e">
            <v>#VALUE!</v>
          </cell>
          <cell r="I37" t="e">
            <v>#VALUE!</v>
          </cell>
          <cell r="J37" t="e">
            <v>#VALUE!</v>
          </cell>
          <cell r="K37" t="e">
            <v>#VALUE!</v>
          </cell>
          <cell r="L37" t="e">
            <v>#VALUE!</v>
          </cell>
        </row>
        <row r="38">
          <cell r="B38" t="e">
            <v>#REF!</v>
          </cell>
          <cell r="C38" t="e">
            <v>#REF!</v>
          </cell>
          <cell r="D38" t="e">
            <v>#VALUE!</v>
          </cell>
          <cell r="E38" t="e">
            <v>#VALUE!</v>
          </cell>
          <cell r="F38" t="e">
            <v>#VALUE!</v>
          </cell>
          <cell r="G38" t="e">
            <v>#VALUE!</v>
          </cell>
          <cell r="H38" t="e">
            <v>#VALUE!</v>
          </cell>
          <cell r="I38" t="e">
            <v>#VALUE!</v>
          </cell>
          <cell r="J38" t="e">
            <v>#VALUE!</v>
          </cell>
          <cell r="K38" t="e">
            <v>#VALUE!</v>
          </cell>
          <cell r="L38" t="e">
            <v>#VALUE!</v>
          </cell>
        </row>
        <row r="39">
          <cell r="B39" t="e">
            <v>#REF!</v>
          </cell>
          <cell r="C39" t="e">
            <v>#REF!</v>
          </cell>
          <cell r="D39" t="e">
            <v>#VALUE!</v>
          </cell>
          <cell r="E39" t="e">
            <v>#VALUE!</v>
          </cell>
          <cell r="F39" t="e">
            <v>#VALUE!</v>
          </cell>
          <cell r="G39" t="e">
            <v>#VALUE!</v>
          </cell>
          <cell r="H39" t="e">
            <v>#VALUE!</v>
          </cell>
          <cell r="I39" t="e">
            <v>#VALUE!</v>
          </cell>
          <cell r="J39" t="e">
            <v>#VALUE!</v>
          </cell>
          <cell r="K39" t="e">
            <v>#VALUE!</v>
          </cell>
          <cell r="L39" t="e">
            <v>#VALUE!</v>
          </cell>
        </row>
        <row r="40">
          <cell r="B40" t="e">
            <v>#REF!</v>
          </cell>
          <cell r="C40" t="e">
            <v>#REF!</v>
          </cell>
          <cell r="D40" t="e">
            <v>#VALUE!</v>
          </cell>
          <cell r="E40" t="e">
            <v>#VALUE!</v>
          </cell>
          <cell r="F40" t="e">
            <v>#VALUE!</v>
          </cell>
          <cell r="G40" t="e">
            <v>#VALUE!</v>
          </cell>
          <cell r="H40" t="e">
            <v>#VALUE!</v>
          </cell>
          <cell r="I40" t="e">
            <v>#VALUE!</v>
          </cell>
          <cell r="J40" t="e">
            <v>#VALUE!</v>
          </cell>
          <cell r="K40" t="e">
            <v>#VALUE!</v>
          </cell>
          <cell r="L40" t="e">
            <v>#VALUE!</v>
          </cell>
        </row>
        <row r="41">
          <cell r="B41" t="e">
            <v>#REF!</v>
          </cell>
          <cell r="C41" t="e">
            <v>#REF!</v>
          </cell>
          <cell r="D41" t="e">
            <v>#VALUE!</v>
          </cell>
          <cell r="E41" t="e">
            <v>#VALUE!</v>
          </cell>
          <cell r="F41" t="e">
            <v>#VALUE!</v>
          </cell>
          <cell r="G41" t="e">
            <v>#VALUE!</v>
          </cell>
          <cell r="H41" t="e">
            <v>#VALUE!</v>
          </cell>
          <cell r="I41" t="e">
            <v>#VALUE!</v>
          </cell>
          <cell r="J41" t="e">
            <v>#VALUE!</v>
          </cell>
          <cell r="K41" t="e">
            <v>#VALUE!</v>
          </cell>
          <cell r="L41" t="e">
            <v>#VALUE!</v>
          </cell>
        </row>
        <row r="42">
          <cell r="B42" t="e">
            <v>#REF!</v>
          </cell>
          <cell r="C42" t="e">
            <v>#REF!</v>
          </cell>
          <cell r="D42" t="e">
            <v>#VALUE!</v>
          </cell>
          <cell r="E42" t="e">
            <v>#VALUE!</v>
          </cell>
          <cell r="F42" t="e">
            <v>#VALUE!</v>
          </cell>
          <cell r="G42" t="e">
            <v>#VALUE!</v>
          </cell>
          <cell r="H42" t="e">
            <v>#VALUE!</v>
          </cell>
          <cell r="I42" t="e">
            <v>#VALUE!</v>
          </cell>
          <cell r="J42" t="e">
            <v>#VALUE!</v>
          </cell>
          <cell r="K42" t="e">
            <v>#VALUE!</v>
          </cell>
          <cell r="L42" t="e">
            <v>#VALUE!</v>
          </cell>
        </row>
        <row r="43">
          <cell r="B43" t="e">
            <v>#REF!</v>
          </cell>
          <cell r="C43" t="e">
            <v>#REF!</v>
          </cell>
          <cell r="D43" t="e">
            <v>#VALUE!</v>
          </cell>
          <cell r="E43" t="e">
            <v>#VALUE!</v>
          </cell>
          <cell r="F43" t="e">
            <v>#VALUE!</v>
          </cell>
          <cell r="G43" t="e">
            <v>#VALUE!</v>
          </cell>
          <cell r="H43" t="e">
            <v>#VALUE!</v>
          </cell>
          <cell r="I43" t="e">
            <v>#VALUE!</v>
          </cell>
          <cell r="J43" t="e">
            <v>#VALUE!</v>
          </cell>
          <cell r="K43" t="e">
            <v>#VALUE!</v>
          </cell>
          <cell r="L43" t="e">
            <v>#VALUE!</v>
          </cell>
        </row>
        <row r="44">
          <cell r="B44" t="e">
            <v>#REF!</v>
          </cell>
          <cell r="C44" t="e">
            <v>#REF!</v>
          </cell>
          <cell r="D44" t="e">
            <v>#VALUE!</v>
          </cell>
          <cell r="E44" t="e">
            <v>#VALUE!</v>
          </cell>
          <cell r="F44" t="e">
            <v>#VALUE!</v>
          </cell>
          <cell r="G44" t="e">
            <v>#VALUE!</v>
          </cell>
          <cell r="H44" t="e">
            <v>#VALUE!</v>
          </cell>
          <cell r="I44" t="e">
            <v>#VALUE!</v>
          </cell>
          <cell r="J44" t="e">
            <v>#VALUE!</v>
          </cell>
          <cell r="K44" t="e">
            <v>#VALUE!</v>
          </cell>
          <cell r="L44" t="e">
            <v>#VALUE!</v>
          </cell>
        </row>
        <row r="45">
          <cell r="B45" t="e">
            <v>#REF!</v>
          </cell>
          <cell r="C45" t="e">
            <v>#REF!</v>
          </cell>
          <cell r="D45" t="e">
            <v>#VALUE!</v>
          </cell>
          <cell r="E45" t="e">
            <v>#VALUE!</v>
          </cell>
          <cell r="F45" t="e">
            <v>#VALUE!</v>
          </cell>
          <cell r="G45" t="e">
            <v>#VALUE!</v>
          </cell>
          <cell r="H45" t="e">
            <v>#VALUE!</v>
          </cell>
          <cell r="I45" t="e">
            <v>#VALUE!</v>
          </cell>
          <cell r="J45" t="e">
            <v>#VALUE!</v>
          </cell>
          <cell r="K45" t="e">
            <v>#VALUE!</v>
          </cell>
          <cell r="L45" t="e">
            <v>#VALUE!</v>
          </cell>
        </row>
        <row r="46">
          <cell r="B46" t="e">
            <v>#REF!</v>
          </cell>
          <cell r="C46" t="e">
            <v>#REF!</v>
          </cell>
          <cell r="D46" t="e">
            <v>#VALUE!</v>
          </cell>
          <cell r="E46" t="e">
            <v>#VALUE!</v>
          </cell>
          <cell r="F46" t="e">
            <v>#VALUE!</v>
          </cell>
          <cell r="G46" t="e">
            <v>#VALUE!</v>
          </cell>
          <cell r="H46" t="e">
            <v>#VALUE!</v>
          </cell>
          <cell r="I46" t="e">
            <v>#VALUE!</v>
          </cell>
          <cell r="J46" t="e">
            <v>#VALUE!</v>
          </cell>
          <cell r="K46" t="e">
            <v>#VALUE!</v>
          </cell>
          <cell r="L46" t="e">
            <v>#VALUE!</v>
          </cell>
        </row>
        <row r="47">
          <cell r="B47" t="e">
            <v>#REF!</v>
          </cell>
          <cell r="C47" t="e">
            <v>#REF!</v>
          </cell>
          <cell r="D47" t="e">
            <v>#VALUE!</v>
          </cell>
          <cell r="E47" t="e">
            <v>#VALUE!</v>
          </cell>
          <cell r="F47" t="e">
            <v>#VALUE!</v>
          </cell>
          <cell r="G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  <cell r="K47" t="e">
            <v>#VALUE!</v>
          </cell>
          <cell r="L47" t="e">
            <v>#VALUE!</v>
          </cell>
        </row>
        <row r="48">
          <cell r="B48" t="e">
            <v>#REF!</v>
          </cell>
          <cell r="C48" t="e">
            <v>#REF!</v>
          </cell>
          <cell r="D48" t="e">
            <v>#VALUE!</v>
          </cell>
          <cell r="E48" t="e">
            <v>#VALUE!</v>
          </cell>
          <cell r="F48" t="e">
            <v>#VALUE!</v>
          </cell>
          <cell r="G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  <cell r="K48" t="e">
            <v>#VALUE!</v>
          </cell>
          <cell r="L48" t="e">
            <v>#VALUE!</v>
          </cell>
        </row>
        <row r="49">
          <cell r="B49" t="e">
            <v>#REF!</v>
          </cell>
          <cell r="C49" t="e">
            <v>#REF!</v>
          </cell>
          <cell r="D49" t="e">
            <v>#VALUE!</v>
          </cell>
          <cell r="E49" t="e">
            <v>#VALUE!</v>
          </cell>
          <cell r="F49" t="e">
            <v>#VALUE!</v>
          </cell>
          <cell r="G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  <cell r="K49" t="e">
            <v>#VALUE!</v>
          </cell>
          <cell r="L49" t="e">
            <v>#VALUE!</v>
          </cell>
        </row>
        <row r="50">
          <cell r="B50" t="e">
            <v>#REF!</v>
          </cell>
          <cell r="C50" t="e">
            <v>#REF!</v>
          </cell>
          <cell r="D50" t="e">
            <v>#VALUE!</v>
          </cell>
          <cell r="E50" t="e">
            <v>#VALUE!</v>
          </cell>
          <cell r="F50" t="e">
            <v>#VALUE!</v>
          </cell>
          <cell r="G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K50" t="e">
            <v>#VALUE!</v>
          </cell>
          <cell r="L50" t="e">
            <v>#VALUE!</v>
          </cell>
        </row>
        <row r="51">
          <cell r="B51" t="e">
            <v>#REF!</v>
          </cell>
          <cell r="C51" t="e">
            <v>#REF!</v>
          </cell>
          <cell r="D51" t="e">
            <v>#VALUE!</v>
          </cell>
          <cell r="E51" t="e">
            <v>#VALUE!</v>
          </cell>
          <cell r="F51" t="e">
            <v>#VALUE!</v>
          </cell>
          <cell r="G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K51" t="e">
            <v>#VALUE!</v>
          </cell>
          <cell r="L51" t="e">
            <v>#VALUE!</v>
          </cell>
        </row>
        <row r="52">
          <cell r="B52" t="e">
            <v>#REF!</v>
          </cell>
          <cell r="C52" t="e">
            <v>#REF!</v>
          </cell>
          <cell r="D52" t="e">
            <v>#VALUE!</v>
          </cell>
          <cell r="E52" t="e">
            <v>#VALUE!</v>
          </cell>
          <cell r="F52" t="e">
            <v>#VALUE!</v>
          </cell>
          <cell r="G52" t="e">
            <v>#VALUE!</v>
          </cell>
          <cell r="H52" t="e">
            <v>#VALUE!</v>
          </cell>
          <cell r="I52" t="e">
            <v>#VALUE!</v>
          </cell>
          <cell r="J52" t="e">
            <v>#VALUE!</v>
          </cell>
          <cell r="K52" t="e">
            <v>#VALUE!</v>
          </cell>
          <cell r="L52" t="e">
            <v>#VALUE!</v>
          </cell>
        </row>
        <row r="53">
          <cell r="B53" t="e">
            <v>#REF!</v>
          </cell>
          <cell r="C53" t="e">
            <v>#REF!</v>
          </cell>
          <cell r="D53" t="e">
            <v>#VALUE!</v>
          </cell>
          <cell r="E53" t="e">
            <v>#VALUE!</v>
          </cell>
          <cell r="F53" t="e">
            <v>#VALUE!</v>
          </cell>
          <cell r="G53" t="e">
            <v>#VALUE!</v>
          </cell>
          <cell r="H53" t="e">
            <v>#VALUE!</v>
          </cell>
          <cell r="I53" t="e">
            <v>#VALUE!</v>
          </cell>
          <cell r="J53" t="e">
            <v>#VALUE!</v>
          </cell>
          <cell r="K53" t="e">
            <v>#VALUE!</v>
          </cell>
          <cell r="L53" t="e">
            <v>#VALUE!</v>
          </cell>
        </row>
        <row r="54">
          <cell r="B54" t="e">
            <v>#REF!</v>
          </cell>
          <cell r="C54" t="e">
            <v>#REF!</v>
          </cell>
          <cell r="D54" t="e">
            <v>#VALUE!</v>
          </cell>
          <cell r="E54" t="e">
            <v>#VALUE!</v>
          </cell>
          <cell r="F54" t="e">
            <v>#VALUE!</v>
          </cell>
          <cell r="G54" t="e">
            <v>#VALUE!</v>
          </cell>
          <cell r="H54" t="e">
            <v>#VALUE!</v>
          </cell>
          <cell r="I54" t="e">
            <v>#VALUE!</v>
          </cell>
          <cell r="J54" t="e">
            <v>#VALUE!</v>
          </cell>
          <cell r="K54" t="e">
            <v>#VALUE!</v>
          </cell>
          <cell r="L54" t="e">
            <v>#VALUE!</v>
          </cell>
        </row>
        <row r="55">
          <cell r="B55" t="e">
            <v>#REF!</v>
          </cell>
          <cell r="C55" t="e">
            <v>#REF!</v>
          </cell>
          <cell r="D55" t="e">
            <v>#VALUE!</v>
          </cell>
          <cell r="E55" t="e">
            <v>#VALUE!</v>
          </cell>
          <cell r="F55" t="e">
            <v>#VALUE!</v>
          </cell>
          <cell r="G55" t="e">
            <v>#VALUE!</v>
          </cell>
          <cell r="H55" t="e">
            <v>#VALUE!</v>
          </cell>
          <cell r="I55" t="e">
            <v>#VALUE!</v>
          </cell>
          <cell r="J55" t="e">
            <v>#VALUE!</v>
          </cell>
          <cell r="K55" t="e">
            <v>#VALUE!</v>
          </cell>
          <cell r="L55" t="e">
            <v>#VALUE!</v>
          </cell>
        </row>
        <row r="56">
          <cell r="B56" t="e">
            <v>#REF!</v>
          </cell>
          <cell r="C56" t="e">
            <v>#REF!</v>
          </cell>
          <cell r="D56" t="e">
            <v>#VALUE!</v>
          </cell>
          <cell r="E56" t="e">
            <v>#VALUE!</v>
          </cell>
          <cell r="F56" t="e">
            <v>#VALUE!</v>
          </cell>
          <cell r="G56" t="e">
            <v>#VALUE!</v>
          </cell>
          <cell r="H56" t="e">
            <v>#VALUE!</v>
          </cell>
          <cell r="I56" t="e">
            <v>#VALUE!</v>
          </cell>
          <cell r="J56" t="e">
            <v>#VALUE!</v>
          </cell>
          <cell r="K56" t="e">
            <v>#VALUE!</v>
          </cell>
          <cell r="L56" t="e">
            <v>#VALUE!</v>
          </cell>
        </row>
        <row r="57">
          <cell r="B57" t="e">
            <v>#REF!</v>
          </cell>
          <cell r="C57" t="e">
            <v>#REF!</v>
          </cell>
          <cell r="D57" t="e">
            <v>#VALUE!</v>
          </cell>
          <cell r="E57" t="e">
            <v>#VALUE!</v>
          </cell>
          <cell r="F57" t="e">
            <v>#VALUE!</v>
          </cell>
          <cell r="G57" t="e">
            <v>#VALUE!</v>
          </cell>
          <cell r="H57" t="e">
            <v>#VALUE!</v>
          </cell>
          <cell r="I57" t="e">
            <v>#VALUE!</v>
          </cell>
          <cell r="J57" t="e">
            <v>#VALUE!</v>
          </cell>
          <cell r="K57" t="e">
            <v>#VALUE!</v>
          </cell>
          <cell r="L57" t="e">
            <v>#VALUE!</v>
          </cell>
        </row>
        <row r="58">
          <cell r="B58" t="e">
            <v>#REF!</v>
          </cell>
          <cell r="C58" t="e">
            <v>#REF!</v>
          </cell>
          <cell r="D58" t="e">
            <v>#VALUE!</v>
          </cell>
          <cell r="E58" t="e">
            <v>#VALUE!</v>
          </cell>
          <cell r="F58" t="e">
            <v>#VALUE!</v>
          </cell>
          <cell r="G58" t="e">
            <v>#VALUE!</v>
          </cell>
          <cell r="H58" t="e">
            <v>#VALUE!</v>
          </cell>
          <cell r="I58" t="e">
            <v>#VALUE!</v>
          </cell>
          <cell r="J58" t="e">
            <v>#VALUE!</v>
          </cell>
          <cell r="K58" t="e">
            <v>#VALUE!</v>
          </cell>
          <cell r="L58" t="e">
            <v>#VALUE!</v>
          </cell>
        </row>
        <row r="59">
          <cell r="B59" t="e">
            <v>#REF!</v>
          </cell>
          <cell r="C59" t="e">
            <v>#REF!</v>
          </cell>
          <cell r="D59" t="e">
            <v>#VALUE!</v>
          </cell>
          <cell r="E59" t="e">
            <v>#VALUE!</v>
          </cell>
          <cell r="F59" t="e">
            <v>#VALUE!</v>
          </cell>
          <cell r="G59" t="e">
            <v>#VALUE!</v>
          </cell>
          <cell r="H59" t="e">
            <v>#VALUE!</v>
          </cell>
          <cell r="I59" t="e">
            <v>#VALUE!</v>
          </cell>
          <cell r="J59" t="e">
            <v>#VALUE!</v>
          </cell>
          <cell r="K59" t="e">
            <v>#VALUE!</v>
          </cell>
          <cell r="L59" t="e">
            <v>#VALUE!</v>
          </cell>
        </row>
        <row r="60">
          <cell r="B60" t="e">
            <v>#REF!</v>
          </cell>
          <cell r="C60" t="e">
            <v>#REF!</v>
          </cell>
          <cell r="D60" t="e">
            <v>#VALUE!</v>
          </cell>
          <cell r="E60" t="e">
            <v>#VALUE!</v>
          </cell>
          <cell r="F60" t="e">
            <v>#VALUE!</v>
          </cell>
          <cell r="G60" t="e">
            <v>#VALUE!</v>
          </cell>
          <cell r="H60" t="e">
            <v>#VALUE!</v>
          </cell>
          <cell r="I60" t="e">
            <v>#VALUE!</v>
          </cell>
          <cell r="J60" t="e">
            <v>#VALUE!</v>
          </cell>
          <cell r="K60" t="e">
            <v>#VALUE!</v>
          </cell>
          <cell r="L60" t="e">
            <v>#VALUE!</v>
          </cell>
        </row>
        <row r="61">
          <cell r="B61" t="e">
            <v>#REF!</v>
          </cell>
          <cell r="C61" t="e">
            <v>#REF!</v>
          </cell>
          <cell r="D61" t="e">
            <v>#VALUE!</v>
          </cell>
          <cell r="E61" t="e">
            <v>#VALUE!</v>
          </cell>
          <cell r="F61" t="e">
            <v>#VALUE!</v>
          </cell>
          <cell r="G61" t="e">
            <v>#VALUE!</v>
          </cell>
          <cell r="H61" t="e">
            <v>#VALUE!</v>
          </cell>
          <cell r="I61" t="e">
            <v>#VALUE!</v>
          </cell>
          <cell r="J61" t="e">
            <v>#VALUE!</v>
          </cell>
          <cell r="K61" t="e">
            <v>#VALUE!</v>
          </cell>
          <cell r="L61" t="e">
            <v>#VALUE!</v>
          </cell>
        </row>
        <row r="62">
          <cell r="B62" t="e">
            <v>#REF!</v>
          </cell>
          <cell r="C62" t="e">
            <v>#REF!</v>
          </cell>
          <cell r="D62" t="e">
            <v>#VALUE!</v>
          </cell>
          <cell r="E62" t="e">
            <v>#VALUE!</v>
          </cell>
          <cell r="F62" t="e">
            <v>#VALUE!</v>
          </cell>
          <cell r="G62" t="e">
            <v>#VALUE!</v>
          </cell>
          <cell r="H62" t="e">
            <v>#VALUE!</v>
          </cell>
          <cell r="I62" t="e">
            <v>#VALUE!</v>
          </cell>
          <cell r="J62" t="e">
            <v>#VALUE!</v>
          </cell>
          <cell r="K62" t="e">
            <v>#VALUE!</v>
          </cell>
          <cell r="L62" t="e">
            <v>#VALUE!</v>
          </cell>
        </row>
        <row r="63">
          <cell r="B63" t="e">
            <v>#REF!</v>
          </cell>
          <cell r="C63" t="e">
            <v>#REF!</v>
          </cell>
          <cell r="D63" t="e">
            <v>#VALUE!</v>
          </cell>
          <cell r="E63" t="e">
            <v>#VALUE!</v>
          </cell>
          <cell r="F63" t="e">
            <v>#VALUE!</v>
          </cell>
          <cell r="G63" t="e">
            <v>#VALUE!</v>
          </cell>
          <cell r="H63" t="e">
            <v>#VALUE!</v>
          </cell>
          <cell r="I63" t="e">
            <v>#VALUE!</v>
          </cell>
          <cell r="J63" t="e">
            <v>#VALUE!</v>
          </cell>
          <cell r="K63" t="e">
            <v>#VALUE!</v>
          </cell>
          <cell r="L63" t="e">
            <v>#VALUE!</v>
          </cell>
        </row>
        <row r="64">
          <cell r="B64" t="e">
            <v>#REF!</v>
          </cell>
          <cell r="C64" t="e">
            <v>#REF!</v>
          </cell>
          <cell r="D64" t="e">
            <v>#VALUE!</v>
          </cell>
          <cell r="E64" t="e">
            <v>#VALUE!</v>
          </cell>
          <cell r="F64" t="e">
            <v>#VALUE!</v>
          </cell>
          <cell r="G64" t="e">
            <v>#VALUE!</v>
          </cell>
          <cell r="H64" t="e">
            <v>#VALUE!</v>
          </cell>
          <cell r="I64" t="e">
            <v>#VALUE!</v>
          </cell>
          <cell r="J64" t="e">
            <v>#VALUE!</v>
          </cell>
          <cell r="K64" t="e">
            <v>#VALUE!</v>
          </cell>
          <cell r="L64" t="e">
            <v>#VALUE!</v>
          </cell>
        </row>
        <row r="65">
          <cell r="B65" t="e">
            <v>#REF!</v>
          </cell>
          <cell r="C65" t="e">
            <v>#REF!</v>
          </cell>
          <cell r="D65" t="e">
            <v>#VALUE!</v>
          </cell>
          <cell r="E65" t="e">
            <v>#VALUE!</v>
          </cell>
          <cell r="F65" t="e">
            <v>#VALUE!</v>
          </cell>
          <cell r="G65" t="e">
            <v>#VALUE!</v>
          </cell>
          <cell r="H65" t="e">
            <v>#VALUE!</v>
          </cell>
          <cell r="I65" t="e">
            <v>#VALUE!</v>
          </cell>
          <cell r="J65" t="e">
            <v>#VALUE!</v>
          </cell>
          <cell r="K65" t="e">
            <v>#VALUE!</v>
          </cell>
          <cell r="L65" t="e">
            <v>#VALUE!</v>
          </cell>
        </row>
        <row r="66">
          <cell r="B66" t="e">
            <v>#REF!</v>
          </cell>
          <cell r="C66" t="e">
            <v>#REF!</v>
          </cell>
          <cell r="D66" t="e">
            <v>#VALUE!</v>
          </cell>
          <cell r="E66" t="e">
            <v>#VALUE!</v>
          </cell>
          <cell r="F66" t="e">
            <v>#VALUE!</v>
          </cell>
          <cell r="G66" t="e">
            <v>#VALUE!</v>
          </cell>
          <cell r="H66" t="e">
            <v>#VALUE!</v>
          </cell>
          <cell r="I66" t="e">
            <v>#VALUE!</v>
          </cell>
          <cell r="J66" t="e">
            <v>#VALUE!</v>
          </cell>
          <cell r="K66" t="e">
            <v>#VALUE!</v>
          </cell>
          <cell r="L66" t="e">
            <v>#VALUE!</v>
          </cell>
        </row>
        <row r="67">
          <cell r="B67" t="e">
            <v>#REF!</v>
          </cell>
          <cell r="C67" t="e">
            <v>#REF!</v>
          </cell>
          <cell r="D67" t="e">
            <v>#VALUE!</v>
          </cell>
          <cell r="E67" t="e">
            <v>#VALUE!</v>
          </cell>
          <cell r="F67" t="e">
            <v>#VALUE!</v>
          </cell>
          <cell r="G67" t="e">
            <v>#VALUE!</v>
          </cell>
          <cell r="H67" t="e">
            <v>#VALUE!</v>
          </cell>
          <cell r="I67" t="e">
            <v>#VALUE!</v>
          </cell>
          <cell r="J67" t="e">
            <v>#VALUE!</v>
          </cell>
          <cell r="K67" t="e">
            <v>#VALUE!</v>
          </cell>
          <cell r="L67" t="e">
            <v>#VALUE!</v>
          </cell>
        </row>
        <row r="68">
          <cell r="B68" t="e">
            <v>#REF!</v>
          </cell>
          <cell r="C68" t="e">
            <v>#REF!</v>
          </cell>
          <cell r="D68" t="e">
            <v>#VALUE!</v>
          </cell>
          <cell r="E68" t="e">
            <v>#VALUE!</v>
          </cell>
          <cell r="F68" t="e">
            <v>#VALUE!</v>
          </cell>
          <cell r="G68" t="e">
            <v>#VALUE!</v>
          </cell>
          <cell r="H68" t="e">
            <v>#VALUE!</v>
          </cell>
          <cell r="I68" t="e">
            <v>#VALUE!</v>
          </cell>
          <cell r="J68" t="e">
            <v>#VALUE!</v>
          </cell>
          <cell r="K68" t="e">
            <v>#VALUE!</v>
          </cell>
          <cell r="L68" t="e">
            <v>#VALUE!</v>
          </cell>
        </row>
        <row r="69">
          <cell r="B69" t="e">
            <v>#REF!</v>
          </cell>
          <cell r="C69" t="e">
            <v>#REF!</v>
          </cell>
          <cell r="D69" t="e">
            <v>#VALUE!</v>
          </cell>
          <cell r="E69" t="e">
            <v>#VALUE!</v>
          </cell>
          <cell r="F69" t="e">
            <v>#VALUE!</v>
          </cell>
          <cell r="G69" t="e">
            <v>#VALUE!</v>
          </cell>
          <cell r="H69" t="e">
            <v>#VALUE!</v>
          </cell>
          <cell r="I69" t="e">
            <v>#VALUE!</v>
          </cell>
          <cell r="J69" t="e">
            <v>#VALUE!</v>
          </cell>
          <cell r="K69" t="e">
            <v>#VALUE!</v>
          </cell>
          <cell r="L69" t="e">
            <v>#VALUE!</v>
          </cell>
        </row>
        <row r="70">
          <cell r="B70" t="e">
            <v>#REF!</v>
          </cell>
          <cell r="C70" t="e">
            <v>#REF!</v>
          </cell>
          <cell r="D70" t="e">
            <v>#VALUE!</v>
          </cell>
          <cell r="E70" t="e">
            <v>#VALUE!</v>
          </cell>
          <cell r="F70" t="e">
            <v>#VALUE!</v>
          </cell>
          <cell r="G70" t="e">
            <v>#VALUE!</v>
          </cell>
          <cell r="H70" t="e">
            <v>#VALUE!</v>
          </cell>
          <cell r="I70" t="e">
            <v>#VALUE!</v>
          </cell>
          <cell r="J70" t="e">
            <v>#VALUE!</v>
          </cell>
          <cell r="K70" t="e">
            <v>#VALUE!</v>
          </cell>
          <cell r="L70" t="e">
            <v>#VALUE!</v>
          </cell>
        </row>
        <row r="71">
          <cell r="B71" t="e">
            <v>#REF!</v>
          </cell>
          <cell r="C71" t="e">
            <v>#REF!</v>
          </cell>
          <cell r="D71" t="e">
            <v>#VALUE!</v>
          </cell>
          <cell r="E71" t="e">
            <v>#VALUE!</v>
          </cell>
          <cell r="F71" t="e">
            <v>#VALUE!</v>
          </cell>
          <cell r="G71" t="e">
            <v>#VALUE!</v>
          </cell>
          <cell r="H71" t="e">
            <v>#VALUE!</v>
          </cell>
          <cell r="I71" t="e">
            <v>#VALUE!</v>
          </cell>
          <cell r="J71" t="e">
            <v>#VALUE!</v>
          </cell>
          <cell r="K71" t="e">
            <v>#VALUE!</v>
          </cell>
          <cell r="L71" t="e">
            <v>#VALUE!</v>
          </cell>
        </row>
        <row r="72">
          <cell r="B72" t="e">
            <v>#REF!</v>
          </cell>
          <cell r="C72" t="e">
            <v>#REF!</v>
          </cell>
          <cell r="D72" t="e">
            <v>#VALUE!</v>
          </cell>
          <cell r="E72" t="e">
            <v>#VALUE!</v>
          </cell>
          <cell r="F72" t="e">
            <v>#VALUE!</v>
          </cell>
          <cell r="G72" t="e">
            <v>#VALUE!</v>
          </cell>
          <cell r="H72" t="e">
            <v>#VALUE!</v>
          </cell>
          <cell r="I72" t="e">
            <v>#VALUE!</v>
          </cell>
          <cell r="J72" t="e">
            <v>#VALUE!</v>
          </cell>
          <cell r="K72" t="e">
            <v>#VALUE!</v>
          </cell>
          <cell r="L72" t="e">
            <v>#VALUE!</v>
          </cell>
        </row>
        <row r="73">
          <cell r="B73" t="e">
            <v>#REF!</v>
          </cell>
          <cell r="C73" t="e">
            <v>#REF!</v>
          </cell>
          <cell r="D73" t="e">
            <v>#VALUE!</v>
          </cell>
          <cell r="E73" t="e">
            <v>#VALUE!</v>
          </cell>
          <cell r="F73" t="e">
            <v>#VALUE!</v>
          </cell>
          <cell r="G73" t="e">
            <v>#VALUE!</v>
          </cell>
          <cell r="H73" t="e">
            <v>#VALUE!</v>
          </cell>
          <cell r="I73" t="e">
            <v>#VALUE!</v>
          </cell>
          <cell r="J73" t="e">
            <v>#VALUE!</v>
          </cell>
          <cell r="K73" t="e">
            <v>#VALUE!</v>
          </cell>
          <cell r="L73" t="e">
            <v>#VALUE!</v>
          </cell>
        </row>
        <row r="74">
          <cell r="B74" t="e">
            <v>#REF!</v>
          </cell>
          <cell r="C74" t="e">
            <v>#REF!</v>
          </cell>
          <cell r="D74" t="e">
            <v>#VALUE!</v>
          </cell>
          <cell r="E74" t="e">
            <v>#VALUE!</v>
          </cell>
          <cell r="F74" t="e">
            <v>#VALUE!</v>
          </cell>
          <cell r="G74" t="e">
            <v>#VALUE!</v>
          </cell>
          <cell r="H74" t="e">
            <v>#VALUE!</v>
          </cell>
          <cell r="I74" t="e">
            <v>#VALUE!</v>
          </cell>
          <cell r="J74" t="e">
            <v>#VALUE!</v>
          </cell>
          <cell r="K74" t="e">
            <v>#VALUE!</v>
          </cell>
          <cell r="L74" t="e">
            <v>#VALUE!</v>
          </cell>
        </row>
        <row r="75">
          <cell r="B75" t="e">
            <v>#REF!</v>
          </cell>
          <cell r="C75" t="e">
            <v>#REF!</v>
          </cell>
          <cell r="D75" t="e">
            <v>#VALUE!</v>
          </cell>
          <cell r="E75" t="e">
            <v>#VALUE!</v>
          </cell>
          <cell r="F75" t="e">
            <v>#VALUE!</v>
          </cell>
          <cell r="G75" t="e">
            <v>#VALUE!</v>
          </cell>
          <cell r="H75" t="e">
            <v>#VALUE!</v>
          </cell>
          <cell r="I75" t="e">
            <v>#VALUE!</v>
          </cell>
          <cell r="J75" t="e">
            <v>#VALUE!</v>
          </cell>
          <cell r="K75" t="e">
            <v>#VALUE!</v>
          </cell>
          <cell r="L75" t="e">
            <v>#VALUE!</v>
          </cell>
        </row>
        <row r="76">
          <cell r="B76" t="e">
            <v>#REF!</v>
          </cell>
          <cell r="C76" t="e">
            <v>#REF!</v>
          </cell>
          <cell r="D76" t="e">
            <v>#VALUE!</v>
          </cell>
          <cell r="E76" t="e">
            <v>#VALUE!</v>
          </cell>
          <cell r="F76" t="e">
            <v>#VALUE!</v>
          </cell>
          <cell r="G76" t="e">
            <v>#VALUE!</v>
          </cell>
          <cell r="H76" t="e">
            <v>#VALUE!</v>
          </cell>
          <cell r="I76" t="e">
            <v>#VALUE!</v>
          </cell>
          <cell r="J76" t="e">
            <v>#VALUE!</v>
          </cell>
          <cell r="K76" t="e">
            <v>#VALUE!</v>
          </cell>
          <cell r="L76" t="e">
            <v>#VALUE!</v>
          </cell>
        </row>
        <row r="77">
          <cell r="B77" t="e">
            <v>#REF!</v>
          </cell>
          <cell r="C77" t="e">
            <v>#REF!</v>
          </cell>
          <cell r="D77" t="e">
            <v>#VALUE!</v>
          </cell>
          <cell r="E77" t="e">
            <v>#VALUE!</v>
          </cell>
          <cell r="F77" t="e">
            <v>#VALUE!</v>
          </cell>
          <cell r="G77" t="e">
            <v>#VALUE!</v>
          </cell>
          <cell r="H77" t="e">
            <v>#VALUE!</v>
          </cell>
          <cell r="I77" t="e">
            <v>#VALUE!</v>
          </cell>
          <cell r="J77" t="e">
            <v>#VALUE!</v>
          </cell>
          <cell r="K77" t="e">
            <v>#VALUE!</v>
          </cell>
          <cell r="L77" t="e">
            <v>#VALUE!</v>
          </cell>
        </row>
        <row r="78">
          <cell r="B78" t="e">
            <v>#REF!</v>
          </cell>
          <cell r="C78" t="e">
            <v>#REF!</v>
          </cell>
          <cell r="D78" t="e">
            <v>#VALUE!</v>
          </cell>
          <cell r="E78" t="e">
            <v>#VALUE!</v>
          </cell>
          <cell r="F78" t="e">
            <v>#VALUE!</v>
          </cell>
          <cell r="G78" t="e">
            <v>#VALUE!</v>
          </cell>
          <cell r="H78" t="e">
            <v>#VALUE!</v>
          </cell>
          <cell r="I78" t="e">
            <v>#VALUE!</v>
          </cell>
          <cell r="J78" t="e">
            <v>#VALUE!</v>
          </cell>
          <cell r="K78" t="e">
            <v>#VALUE!</v>
          </cell>
          <cell r="L78" t="e">
            <v>#VALUE!</v>
          </cell>
        </row>
        <row r="79">
          <cell r="B79" t="e">
            <v>#REF!</v>
          </cell>
          <cell r="C79" t="e">
            <v>#REF!</v>
          </cell>
          <cell r="D79" t="e">
            <v>#VALUE!</v>
          </cell>
          <cell r="E79" t="e">
            <v>#VALUE!</v>
          </cell>
          <cell r="F79" t="e">
            <v>#VALUE!</v>
          </cell>
          <cell r="G79" t="e">
            <v>#VALUE!</v>
          </cell>
          <cell r="H79" t="e">
            <v>#VALUE!</v>
          </cell>
          <cell r="I79" t="e">
            <v>#VALUE!</v>
          </cell>
          <cell r="J79" t="e">
            <v>#VALUE!</v>
          </cell>
          <cell r="K79" t="e">
            <v>#VALUE!</v>
          </cell>
          <cell r="L79" t="e">
            <v>#VALUE!</v>
          </cell>
        </row>
        <row r="80">
          <cell r="B80" t="e">
            <v>#REF!</v>
          </cell>
          <cell r="C80" t="e">
            <v>#REF!</v>
          </cell>
          <cell r="D80" t="e">
            <v>#VALUE!</v>
          </cell>
          <cell r="E80" t="e">
            <v>#VALUE!</v>
          </cell>
          <cell r="F80" t="e">
            <v>#VALUE!</v>
          </cell>
          <cell r="G80" t="e">
            <v>#VALUE!</v>
          </cell>
          <cell r="H80" t="e">
            <v>#VALUE!</v>
          </cell>
          <cell r="I80" t="e">
            <v>#VALUE!</v>
          </cell>
          <cell r="J80" t="e">
            <v>#VALUE!</v>
          </cell>
          <cell r="K80" t="e">
            <v>#VALUE!</v>
          </cell>
          <cell r="L80" t="e">
            <v>#VALUE!</v>
          </cell>
        </row>
        <row r="81">
          <cell r="B81" t="e">
            <v>#REF!</v>
          </cell>
          <cell r="C81" t="e">
            <v>#REF!</v>
          </cell>
          <cell r="D81" t="e">
            <v>#VALUE!</v>
          </cell>
          <cell r="E81" t="e">
            <v>#VALUE!</v>
          </cell>
          <cell r="F81" t="e">
            <v>#VALUE!</v>
          </cell>
          <cell r="G81" t="e">
            <v>#VALUE!</v>
          </cell>
          <cell r="H81" t="e">
            <v>#VALUE!</v>
          </cell>
          <cell r="I81" t="e">
            <v>#VALUE!</v>
          </cell>
          <cell r="J81" t="e">
            <v>#VALUE!</v>
          </cell>
          <cell r="K81" t="e">
            <v>#VALUE!</v>
          </cell>
          <cell r="L81" t="e">
            <v>#VALUE!</v>
          </cell>
        </row>
        <row r="82">
          <cell r="B82" t="e">
            <v>#REF!</v>
          </cell>
          <cell r="C82" t="e">
            <v>#REF!</v>
          </cell>
          <cell r="D82" t="e">
            <v>#VALUE!</v>
          </cell>
          <cell r="E82" t="e">
            <v>#VALUE!</v>
          </cell>
          <cell r="F82" t="e">
            <v>#VALUE!</v>
          </cell>
          <cell r="G82" t="e">
            <v>#VALUE!</v>
          </cell>
          <cell r="H82" t="e">
            <v>#VALUE!</v>
          </cell>
          <cell r="I82" t="e">
            <v>#VALUE!</v>
          </cell>
          <cell r="J82" t="e">
            <v>#VALUE!</v>
          </cell>
          <cell r="K82" t="e">
            <v>#VALUE!</v>
          </cell>
          <cell r="L82" t="e">
            <v>#VALUE!</v>
          </cell>
        </row>
        <row r="83">
          <cell r="B83" t="e">
            <v>#REF!</v>
          </cell>
          <cell r="C83" t="e">
            <v>#REF!</v>
          </cell>
          <cell r="D83" t="e">
            <v>#VALUE!</v>
          </cell>
          <cell r="E83" t="e">
            <v>#VALUE!</v>
          </cell>
          <cell r="F83" t="e">
            <v>#VALUE!</v>
          </cell>
          <cell r="G83" t="e">
            <v>#VALUE!</v>
          </cell>
          <cell r="H83" t="e">
            <v>#VALUE!</v>
          </cell>
          <cell r="I83" t="e">
            <v>#VALUE!</v>
          </cell>
          <cell r="J83" t="e">
            <v>#VALUE!</v>
          </cell>
          <cell r="K83" t="e">
            <v>#VALUE!</v>
          </cell>
          <cell r="L83" t="e">
            <v>#VALUE!</v>
          </cell>
        </row>
        <row r="84">
          <cell r="B84" t="e">
            <v>#REF!</v>
          </cell>
          <cell r="C84" t="e">
            <v>#REF!</v>
          </cell>
          <cell r="D84" t="e">
            <v>#VALUE!</v>
          </cell>
          <cell r="E84" t="e">
            <v>#VALUE!</v>
          </cell>
          <cell r="F84" t="e">
            <v>#VALUE!</v>
          </cell>
          <cell r="G84" t="e">
            <v>#VALUE!</v>
          </cell>
          <cell r="H84" t="e">
            <v>#VALUE!</v>
          </cell>
          <cell r="I84" t="e">
            <v>#VALUE!</v>
          </cell>
          <cell r="J84" t="e">
            <v>#VALUE!</v>
          </cell>
          <cell r="K84" t="e">
            <v>#VALUE!</v>
          </cell>
          <cell r="L84" t="e">
            <v>#VALUE!</v>
          </cell>
        </row>
        <row r="85">
          <cell r="B85" t="e">
            <v>#REF!</v>
          </cell>
          <cell r="C85" t="e">
            <v>#REF!</v>
          </cell>
          <cell r="D85" t="e">
            <v>#VALUE!</v>
          </cell>
          <cell r="E85" t="e">
            <v>#VALUE!</v>
          </cell>
          <cell r="F85" t="e">
            <v>#VALUE!</v>
          </cell>
          <cell r="G85" t="e">
            <v>#VALUE!</v>
          </cell>
          <cell r="H85" t="e">
            <v>#VALUE!</v>
          </cell>
          <cell r="I85" t="e">
            <v>#VALUE!</v>
          </cell>
          <cell r="J85" t="e">
            <v>#VALUE!</v>
          </cell>
          <cell r="K85" t="e">
            <v>#VALUE!</v>
          </cell>
          <cell r="L85" t="e">
            <v>#VALUE!</v>
          </cell>
        </row>
        <row r="86">
          <cell r="B86" t="e">
            <v>#REF!</v>
          </cell>
          <cell r="C86" t="e">
            <v>#REF!</v>
          </cell>
          <cell r="D86" t="e">
            <v>#VALUE!</v>
          </cell>
          <cell r="E86" t="e">
            <v>#VALUE!</v>
          </cell>
          <cell r="F86" t="e">
            <v>#VALUE!</v>
          </cell>
          <cell r="G86" t="e">
            <v>#VALUE!</v>
          </cell>
          <cell r="H86" t="e">
            <v>#VALUE!</v>
          </cell>
          <cell r="I86" t="e">
            <v>#VALUE!</v>
          </cell>
          <cell r="J86" t="e">
            <v>#VALUE!</v>
          </cell>
          <cell r="K86" t="e">
            <v>#VALUE!</v>
          </cell>
          <cell r="L86" t="e">
            <v>#VALUE!</v>
          </cell>
        </row>
        <row r="87">
          <cell r="B87" t="e">
            <v>#REF!</v>
          </cell>
          <cell r="C87" t="e">
            <v>#REF!</v>
          </cell>
          <cell r="D87" t="e">
            <v>#VALUE!</v>
          </cell>
          <cell r="E87" t="e">
            <v>#VALUE!</v>
          </cell>
          <cell r="F87" t="e">
            <v>#VALUE!</v>
          </cell>
          <cell r="G87" t="e">
            <v>#VALUE!</v>
          </cell>
          <cell r="H87" t="e">
            <v>#VALUE!</v>
          </cell>
          <cell r="I87" t="e">
            <v>#VALUE!</v>
          </cell>
          <cell r="J87" t="e">
            <v>#VALUE!</v>
          </cell>
          <cell r="K87" t="e">
            <v>#VALUE!</v>
          </cell>
          <cell r="L87" t="e">
            <v>#VALUE!</v>
          </cell>
        </row>
        <row r="88">
          <cell r="B88" t="e">
            <v>#REF!</v>
          </cell>
          <cell r="C88" t="e">
            <v>#REF!</v>
          </cell>
          <cell r="D88" t="e">
            <v>#VALUE!</v>
          </cell>
          <cell r="E88" t="e">
            <v>#VALUE!</v>
          </cell>
          <cell r="F88" t="e">
            <v>#VALUE!</v>
          </cell>
          <cell r="G88" t="e">
            <v>#VALUE!</v>
          </cell>
          <cell r="H88" t="e">
            <v>#VALUE!</v>
          </cell>
          <cell r="I88" t="e">
            <v>#VALUE!</v>
          </cell>
          <cell r="J88" t="e">
            <v>#VALUE!</v>
          </cell>
          <cell r="K88" t="e">
            <v>#VALUE!</v>
          </cell>
          <cell r="L88" t="e">
            <v>#VALUE!</v>
          </cell>
        </row>
        <row r="89">
          <cell r="B89" t="e">
            <v>#REF!</v>
          </cell>
          <cell r="C89" t="e">
            <v>#REF!</v>
          </cell>
          <cell r="D89" t="e">
            <v>#VALUE!</v>
          </cell>
          <cell r="E89" t="e">
            <v>#VALUE!</v>
          </cell>
          <cell r="F89" t="e">
            <v>#VALUE!</v>
          </cell>
          <cell r="G89" t="e">
            <v>#VALUE!</v>
          </cell>
          <cell r="H89" t="e">
            <v>#VALUE!</v>
          </cell>
          <cell r="I89" t="e">
            <v>#VALUE!</v>
          </cell>
          <cell r="J89" t="e">
            <v>#VALUE!</v>
          </cell>
          <cell r="K89" t="e">
            <v>#VALUE!</v>
          </cell>
          <cell r="L89" t="e">
            <v>#VALUE!</v>
          </cell>
        </row>
        <row r="90">
          <cell r="B90" t="e">
            <v>#REF!</v>
          </cell>
          <cell r="C90" t="e">
            <v>#REF!</v>
          </cell>
          <cell r="D90" t="e">
            <v>#VALUE!</v>
          </cell>
          <cell r="E90" t="e">
            <v>#VALUE!</v>
          </cell>
          <cell r="F90" t="e">
            <v>#VALUE!</v>
          </cell>
          <cell r="G90" t="e">
            <v>#VALUE!</v>
          </cell>
          <cell r="H90" t="e">
            <v>#VALUE!</v>
          </cell>
          <cell r="I90" t="e">
            <v>#VALUE!</v>
          </cell>
          <cell r="J90" t="e">
            <v>#VALUE!</v>
          </cell>
          <cell r="K90" t="e">
            <v>#VALUE!</v>
          </cell>
          <cell r="L90" t="e">
            <v>#VALUE!</v>
          </cell>
        </row>
        <row r="91">
          <cell r="B91" t="e">
            <v>#REF!</v>
          </cell>
          <cell r="C91" t="e">
            <v>#REF!</v>
          </cell>
          <cell r="D91" t="e">
            <v>#VALUE!</v>
          </cell>
          <cell r="E91" t="e">
            <v>#VALUE!</v>
          </cell>
          <cell r="F91" t="e">
            <v>#VALUE!</v>
          </cell>
          <cell r="G91" t="e">
            <v>#VALUE!</v>
          </cell>
          <cell r="H91" t="e">
            <v>#VALUE!</v>
          </cell>
          <cell r="I91" t="e">
            <v>#VALUE!</v>
          </cell>
          <cell r="J91" t="e">
            <v>#VALUE!</v>
          </cell>
          <cell r="K91" t="e">
            <v>#VALUE!</v>
          </cell>
          <cell r="L91" t="e">
            <v>#VALUE!</v>
          </cell>
        </row>
        <row r="92">
          <cell r="B92" t="e">
            <v>#REF!</v>
          </cell>
          <cell r="C92" t="e">
            <v>#REF!</v>
          </cell>
          <cell r="D92" t="e">
            <v>#VALUE!</v>
          </cell>
          <cell r="E92" t="e">
            <v>#VALUE!</v>
          </cell>
          <cell r="F92" t="e">
            <v>#VALUE!</v>
          </cell>
          <cell r="G92" t="e">
            <v>#VALUE!</v>
          </cell>
          <cell r="H92" t="e">
            <v>#VALUE!</v>
          </cell>
          <cell r="I92" t="e">
            <v>#VALUE!</v>
          </cell>
          <cell r="J92" t="e">
            <v>#VALUE!</v>
          </cell>
          <cell r="K92" t="e">
            <v>#VALUE!</v>
          </cell>
          <cell r="L92" t="e">
            <v>#VALUE!</v>
          </cell>
        </row>
        <row r="93">
          <cell r="B93" t="e">
            <v>#REF!</v>
          </cell>
          <cell r="C93" t="e">
            <v>#REF!</v>
          </cell>
          <cell r="D93" t="e">
            <v>#VALUE!</v>
          </cell>
          <cell r="E93" t="e">
            <v>#VALUE!</v>
          </cell>
          <cell r="F93" t="e">
            <v>#VALUE!</v>
          </cell>
          <cell r="G93" t="e">
            <v>#VALUE!</v>
          </cell>
          <cell r="H93" t="e">
            <v>#VALUE!</v>
          </cell>
          <cell r="I93" t="e">
            <v>#VALUE!</v>
          </cell>
          <cell r="J93" t="e">
            <v>#VALUE!</v>
          </cell>
          <cell r="K93" t="e">
            <v>#VALUE!</v>
          </cell>
          <cell r="L93" t="e">
            <v>#VALUE!</v>
          </cell>
        </row>
        <row r="94">
          <cell r="B94" t="e">
            <v>#REF!</v>
          </cell>
          <cell r="C94" t="e">
            <v>#REF!</v>
          </cell>
          <cell r="D94" t="e">
            <v>#VALUE!</v>
          </cell>
          <cell r="E94" t="e">
            <v>#VALUE!</v>
          </cell>
          <cell r="F94" t="e">
            <v>#VALUE!</v>
          </cell>
          <cell r="G94" t="e">
            <v>#VALUE!</v>
          </cell>
          <cell r="H94" t="e">
            <v>#VALUE!</v>
          </cell>
          <cell r="I94" t="e">
            <v>#VALUE!</v>
          </cell>
          <cell r="J94" t="e">
            <v>#VALUE!</v>
          </cell>
          <cell r="K94" t="e">
            <v>#VALUE!</v>
          </cell>
          <cell r="L94" t="e">
            <v>#VALUE!</v>
          </cell>
        </row>
        <row r="95">
          <cell r="B95" t="e">
            <v>#REF!</v>
          </cell>
          <cell r="C95" t="e">
            <v>#REF!</v>
          </cell>
          <cell r="D95" t="e">
            <v>#VALUE!</v>
          </cell>
          <cell r="E95" t="e">
            <v>#VALUE!</v>
          </cell>
          <cell r="F95" t="e">
            <v>#VALUE!</v>
          </cell>
          <cell r="G95" t="e">
            <v>#VALUE!</v>
          </cell>
          <cell r="H95" t="e">
            <v>#VALUE!</v>
          </cell>
          <cell r="I95" t="e">
            <v>#VALUE!</v>
          </cell>
          <cell r="J95" t="e">
            <v>#VALUE!</v>
          </cell>
          <cell r="K95" t="e">
            <v>#VALUE!</v>
          </cell>
          <cell r="L95" t="e">
            <v>#VALUE!</v>
          </cell>
        </row>
        <row r="96">
          <cell r="B96" t="e">
            <v>#REF!</v>
          </cell>
          <cell r="C96" t="e">
            <v>#REF!</v>
          </cell>
          <cell r="D96" t="e">
            <v>#VALUE!</v>
          </cell>
          <cell r="E96" t="e">
            <v>#VALUE!</v>
          </cell>
          <cell r="F96" t="e">
            <v>#VALUE!</v>
          </cell>
          <cell r="G96" t="e">
            <v>#VALUE!</v>
          </cell>
          <cell r="H96" t="e">
            <v>#VALUE!</v>
          </cell>
          <cell r="I96" t="e">
            <v>#VALUE!</v>
          </cell>
          <cell r="J96" t="e">
            <v>#VALUE!</v>
          </cell>
          <cell r="K96" t="e">
            <v>#VALUE!</v>
          </cell>
          <cell r="L96" t="e">
            <v>#VALUE!</v>
          </cell>
        </row>
        <row r="97">
          <cell r="B97" t="e">
            <v>#REF!</v>
          </cell>
          <cell r="C97" t="e">
            <v>#REF!</v>
          </cell>
          <cell r="D97" t="e">
            <v>#VALUE!</v>
          </cell>
          <cell r="E97" t="e">
            <v>#VALUE!</v>
          </cell>
          <cell r="F97" t="e">
            <v>#VALUE!</v>
          </cell>
          <cell r="G97" t="e">
            <v>#VALUE!</v>
          </cell>
          <cell r="H97" t="e">
            <v>#VALUE!</v>
          </cell>
          <cell r="I97" t="e">
            <v>#VALUE!</v>
          </cell>
          <cell r="J97" t="e">
            <v>#VALUE!</v>
          </cell>
          <cell r="K97" t="e">
            <v>#VALUE!</v>
          </cell>
          <cell r="L97" t="e">
            <v>#VALUE!</v>
          </cell>
        </row>
        <row r="98">
          <cell r="B98" t="e">
            <v>#REF!</v>
          </cell>
          <cell r="C98" t="e">
            <v>#REF!</v>
          </cell>
          <cell r="D98" t="e">
            <v>#VALUE!</v>
          </cell>
          <cell r="E98" t="e">
            <v>#VALUE!</v>
          </cell>
          <cell r="F98" t="e">
            <v>#VALUE!</v>
          </cell>
          <cell r="G98" t="e">
            <v>#VALUE!</v>
          </cell>
          <cell r="H98" t="e">
            <v>#VALUE!</v>
          </cell>
          <cell r="I98" t="e">
            <v>#VALUE!</v>
          </cell>
          <cell r="J98" t="e">
            <v>#VALUE!</v>
          </cell>
          <cell r="K98" t="e">
            <v>#VALUE!</v>
          </cell>
          <cell r="L98" t="e">
            <v>#VALUE!</v>
          </cell>
        </row>
        <row r="99">
          <cell r="B99" t="e">
            <v>#REF!</v>
          </cell>
          <cell r="C99" t="e">
            <v>#REF!</v>
          </cell>
          <cell r="D99" t="e">
            <v>#VALUE!</v>
          </cell>
          <cell r="E99" t="e">
            <v>#VALUE!</v>
          </cell>
          <cell r="F99" t="e">
            <v>#VALUE!</v>
          </cell>
          <cell r="G99" t="e">
            <v>#VALUE!</v>
          </cell>
          <cell r="H99" t="e">
            <v>#VALUE!</v>
          </cell>
          <cell r="I99" t="e">
            <v>#VALUE!</v>
          </cell>
          <cell r="J99" t="e">
            <v>#VALUE!</v>
          </cell>
          <cell r="K99" t="e">
            <v>#VALUE!</v>
          </cell>
          <cell r="L99" t="e">
            <v>#VALUE!</v>
          </cell>
        </row>
        <row r="100">
          <cell r="B100" t="e">
            <v>#REF!</v>
          </cell>
          <cell r="C100" t="e">
            <v>#REF!</v>
          </cell>
          <cell r="D100" t="e">
            <v>#VALUE!</v>
          </cell>
          <cell r="E100" t="e">
            <v>#VALUE!</v>
          </cell>
          <cell r="F100" t="e">
            <v>#VALUE!</v>
          </cell>
          <cell r="G100" t="e">
            <v>#VALUE!</v>
          </cell>
          <cell r="H100" t="e">
            <v>#VALUE!</v>
          </cell>
          <cell r="I100" t="e">
            <v>#VALUE!</v>
          </cell>
          <cell r="J100" t="e">
            <v>#VALUE!</v>
          </cell>
          <cell r="K100" t="e">
            <v>#VALUE!</v>
          </cell>
          <cell r="L100" t="e">
            <v>#VALUE!</v>
          </cell>
        </row>
        <row r="101">
          <cell r="B101" t="e">
            <v>#REF!</v>
          </cell>
          <cell r="C101" t="e">
            <v>#REF!</v>
          </cell>
          <cell r="D101" t="e">
            <v>#VALUE!</v>
          </cell>
          <cell r="E101" t="e">
            <v>#VALUE!</v>
          </cell>
          <cell r="F101" t="e">
            <v>#VALUE!</v>
          </cell>
          <cell r="G101" t="e">
            <v>#VALUE!</v>
          </cell>
          <cell r="H101" t="e">
            <v>#VALUE!</v>
          </cell>
          <cell r="I101" t="e">
            <v>#VALUE!</v>
          </cell>
          <cell r="J101" t="e">
            <v>#VALUE!</v>
          </cell>
          <cell r="K101" t="e">
            <v>#VALUE!</v>
          </cell>
          <cell r="L101" t="e">
            <v>#VALUE!</v>
          </cell>
        </row>
        <row r="102">
          <cell r="B102" t="e">
            <v>#REF!</v>
          </cell>
          <cell r="C102" t="e">
            <v>#REF!</v>
          </cell>
          <cell r="D102" t="e">
            <v>#VALUE!</v>
          </cell>
          <cell r="E102" t="e">
            <v>#VALUE!</v>
          </cell>
          <cell r="F102" t="e">
            <v>#VALUE!</v>
          </cell>
          <cell r="G102" t="e">
            <v>#VALUE!</v>
          </cell>
          <cell r="H102" t="e">
            <v>#VALUE!</v>
          </cell>
          <cell r="I102" t="e">
            <v>#VALUE!</v>
          </cell>
          <cell r="J102" t="e">
            <v>#VALUE!</v>
          </cell>
          <cell r="K102" t="e">
            <v>#VALUE!</v>
          </cell>
          <cell r="L102" t="e">
            <v>#VALUE!</v>
          </cell>
        </row>
        <row r="103">
          <cell r="B103" t="e">
            <v>#REF!</v>
          </cell>
          <cell r="C103" t="e">
            <v>#REF!</v>
          </cell>
          <cell r="D103" t="e">
            <v>#VALUE!</v>
          </cell>
          <cell r="E103" t="e">
            <v>#VALUE!</v>
          </cell>
          <cell r="F103" t="e">
            <v>#VALUE!</v>
          </cell>
          <cell r="G103" t="e">
            <v>#VALUE!</v>
          </cell>
          <cell r="H103" t="e">
            <v>#VALUE!</v>
          </cell>
          <cell r="I103" t="e">
            <v>#VALUE!</v>
          </cell>
          <cell r="J103" t="e">
            <v>#VALUE!</v>
          </cell>
          <cell r="K103" t="e">
            <v>#VALUE!</v>
          </cell>
          <cell r="L103" t="e">
            <v>#VALUE!</v>
          </cell>
        </row>
        <row r="104">
          <cell r="B104" t="e">
            <v>#REF!</v>
          </cell>
          <cell r="C104" t="e">
            <v>#REF!</v>
          </cell>
          <cell r="D104" t="e">
            <v>#VALUE!</v>
          </cell>
          <cell r="E104" t="e">
            <v>#VALUE!</v>
          </cell>
          <cell r="F104" t="e">
            <v>#VALUE!</v>
          </cell>
          <cell r="G104" t="e">
            <v>#VALUE!</v>
          </cell>
          <cell r="H104" t="e">
            <v>#VALUE!</v>
          </cell>
          <cell r="I104" t="e">
            <v>#VALUE!</v>
          </cell>
          <cell r="J104" t="e">
            <v>#VALUE!</v>
          </cell>
          <cell r="K104" t="e">
            <v>#VALUE!</v>
          </cell>
          <cell r="L104" t="e">
            <v>#VALUE!</v>
          </cell>
        </row>
        <row r="105">
          <cell r="B105" t="e">
            <v>#REF!</v>
          </cell>
          <cell r="C105" t="e">
            <v>#REF!</v>
          </cell>
          <cell r="D105" t="e">
            <v>#VALUE!</v>
          </cell>
          <cell r="E105" t="e">
            <v>#VALUE!</v>
          </cell>
          <cell r="F105" t="e">
            <v>#VALUE!</v>
          </cell>
          <cell r="G105" t="e">
            <v>#VALUE!</v>
          </cell>
          <cell r="H105" t="e">
            <v>#VALUE!</v>
          </cell>
          <cell r="I105" t="e">
            <v>#VALUE!</v>
          </cell>
          <cell r="J105" t="e">
            <v>#VALUE!</v>
          </cell>
          <cell r="K105" t="e">
            <v>#VALUE!</v>
          </cell>
          <cell r="L105" t="e">
            <v>#VALUE!</v>
          </cell>
        </row>
        <row r="106">
          <cell r="B106" t="e">
            <v>#REF!</v>
          </cell>
          <cell r="C106" t="e">
            <v>#REF!</v>
          </cell>
          <cell r="D106" t="e">
            <v>#VALUE!</v>
          </cell>
          <cell r="E106" t="e">
            <v>#VALUE!</v>
          </cell>
          <cell r="F106" t="e">
            <v>#VALUE!</v>
          </cell>
          <cell r="G106" t="e">
            <v>#VALUE!</v>
          </cell>
          <cell r="H106" t="e">
            <v>#VALUE!</v>
          </cell>
          <cell r="I106" t="e">
            <v>#VALUE!</v>
          </cell>
          <cell r="J106" t="e">
            <v>#VALUE!</v>
          </cell>
          <cell r="K106" t="e">
            <v>#VALUE!</v>
          </cell>
          <cell r="L106" t="e">
            <v>#VALUE!</v>
          </cell>
        </row>
        <row r="107">
          <cell r="B107" t="e">
            <v>#REF!</v>
          </cell>
          <cell r="C107" t="e">
            <v>#REF!</v>
          </cell>
          <cell r="D107" t="e">
            <v>#VALUE!</v>
          </cell>
          <cell r="E107" t="e">
            <v>#VALUE!</v>
          </cell>
          <cell r="F107" t="e">
            <v>#VALUE!</v>
          </cell>
          <cell r="G107" t="e">
            <v>#VALUE!</v>
          </cell>
          <cell r="H107" t="e">
            <v>#VALUE!</v>
          </cell>
          <cell r="I107" t="e">
            <v>#VALUE!</v>
          </cell>
          <cell r="J107" t="e">
            <v>#VALUE!</v>
          </cell>
          <cell r="K107" t="e">
            <v>#VALUE!</v>
          </cell>
          <cell r="L107" t="e">
            <v>#VALUE!</v>
          </cell>
        </row>
        <row r="108">
          <cell r="B108" t="e">
            <v>#REF!</v>
          </cell>
          <cell r="C108" t="e">
            <v>#REF!</v>
          </cell>
          <cell r="D108" t="e">
            <v>#VALUE!</v>
          </cell>
          <cell r="E108" t="e">
            <v>#VALUE!</v>
          </cell>
          <cell r="F108" t="e">
            <v>#VALUE!</v>
          </cell>
          <cell r="G108" t="e">
            <v>#VALUE!</v>
          </cell>
          <cell r="H108" t="e">
            <v>#VALUE!</v>
          </cell>
          <cell r="I108" t="e">
            <v>#VALUE!</v>
          </cell>
          <cell r="J108" t="e">
            <v>#VALUE!</v>
          </cell>
          <cell r="K108" t="e">
            <v>#VALUE!</v>
          </cell>
          <cell r="L108" t="e">
            <v>#VALUE!</v>
          </cell>
        </row>
        <row r="109">
          <cell r="B109" t="e">
            <v>#REF!</v>
          </cell>
          <cell r="C109" t="e">
            <v>#REF!</v>
          </cell>
          <cell r="D109" t="e">
            <v>#VALUE!</v>
          </cell>
          <cell r="E109" t="e">
            <v>#VALUE!</v>
          </cell>
          <cell r="F109" t="e">
            <v>#VALUE!</v>
          </cell>
          <cell r="G109" t="e">
            <v>#VALUE!</v>
          </cell>
          <cell r="H109" t="e">
            <v>#VALUE!</v>
          </cell>
          <cell r="I109" t="e">
            <v>#VALUE!</v>
          </cell>
          <cell r="J109" t="e">
            <v>#VALUE!</v>
          </cell>
          <cell r="K109" t="e">
            <v>#VALUE!</v>
          </cell>
          <cell r="L109" t="e">
            <v>#VALUE!</v>
          </cell>
        </row>
        <row r="110">
          <cell r="B110" t="e">
            <v>#REF!</v>
          </cell>
          <cell r="C110" t="e">
            <v>#REF!</v>
          </cell>
          <cell r="D110" t="e">
            <v>#VALUE!</v>
          </cell>
          <cell r="E110" t="e">
            <v>#VALUE!</v>
          </cell>
          <cell r="F110" t="e">
            <v>#VALUE!</v>
          </cell>
          <cell r="G110" t="e">
            <v>#VALUE!</v>
          </cell>
          <cell r="H110" t="e">
            <v>#VALUE!</v>
          </cell>
          <cell r="I110" t="e">
            <v>#VALUE!</v>
          </cell>
          <cell r="J110" t="e">
            <v>#VALUE!</v>
          </cell>
          <cell r="K110" t="e">
            <v>#VALUE!</v>
          </cell>
          <cell r="L110" t="e">
            <v>#VALUE!</v>
          </cell>
        </row>
        <row r="111">
          <cell r="B111" t="e">
            <v>#REF!</v>
          </cell>
          <cell r="C111" t="e">
            <v>#REF!</v>
          </cell>
          <cell r="D111" t="e">
            <v>#VALUE!</v>
          </cell>
          <cell r="E111" t="e">
            <v>#VALUE!</v>
          </cell>
          <cell r="F111" t="e">
            <v>#VALUE!</v>
          </cell>
          <cell r="G111" t="e">
            <v>#VALUE!</v>
          </cell>
          <cell r="H111" t="e">
            <v>#VALUE!</v>
          </cell>
          <cell r="I111" t="e">
            <v>#VALUE!</v>
          </cell>
          <cell r="J111" t="e">
            <v>#VALUE!</v>
          </cell>
          <cell r="K111" t="e">
            <v>#VALUE!</v>
          </cell>
          <cell r="L111" t="e">
            <v>#VALUE!</v>
          </cell>
        </row>
        <row r="112">
          <cell r="B112" t="e">
            <v>#REF!</v>
          </cell>
          <cell r="C112" t="e">
            <v>#REF!</v>
          </cell>
          <cell r="D112" t="e">
            <v>#VALUE!</v>
          </cell>
          <cell r="E112" t="e">
            <v>#VALUE!</v>
          </cell>
          <cell r="F112" t="e">
            <v>#VALUE!</v>
          </cell>
          <cell r="G112" t="e">
            <v>#VALUE!</v>
          </cell>
          <cell r="H112" t="e">
            <v>#VALUE!</v>
          </cell>
          <cell r="I112" t="e">
            <v>#VALUE!</v>
          </cell>
          <cell r="J112" t="e">
            <v>#VALUE!</v>
          </cell>
          <cell r="K112" t="e">
            <v>#VALUE!</v>
          </cell>
          <cell r="L112" t="e">
            <v>#VALUE!</v>
          </cell>
        </row>
        <row r="113">
          <cell r="B113" t="e">
            <v>#REF!</v>
          </cell>
          <cell r="C113" t="e">
            <v>#REF!</v>
          </cell>
          <cell r="D113" t="e">
            <v>#VALUE!</v>
          </cell>
          <cell r="E113" t="e">
            <v>#VALUE!</v>
          </cell>
          <cell r="F113" t="e">
            <v>#VALUE!</v>
          </cell>
          <cell r="G113" t="e">
            <v>#VALUE!</v>
          </cell>
          <cell r="H113" t="e">
            <v>#VALUE!</v>
          </cell>
          <cell r="I113" t="e">
            <v>#VALUE!</v>
          </cell>
          <cell r="J113" t="e">
            <v>#VALUE!</v>
          </cell>
          <cell r="K113" t="e">
            <v>#VALUE!</v>
          </cell>
          <cell r="L113" t="e">
            <v>#VALUE!</v>
          </cell>
        </row>
        <row r="114">
          <cell r="B114" t="e">
            <v>#REF!</v>
          </cell>
          <cell r="C114" t="e">
            <v>#REF!</v>
          </cell>
          <cell r="D114" t="e">
            <v>#VALUE!</v>
          </cell>
          <cell r="E114" t="e">
            <v>#VALUE!</v>
          </cell>
          <cell r="F114" t="e">
            <v>#VALUE!</v>
          </cell>
          <cell r="G114" t="e">
            <v>#VALUE!</v>
          </cell>
          <cell r="H114" t="e">
            <v>#VALUE!</v>
          </cell>
          <cell r="I114" t="e">
            <v>#VALUE!</v>
          </cell>
          <cell r="J114" t="e">
            <v>#VALUE!</v>
          </cell>
          <cell r="K114" t="e">
            <v>#VALUE!</v>
          </cell>
          <cell r="L114" t="e">
            <v>#VALUE!</v>
          </cell>
        </row>
        <row r="115">
          <cell r="B115" t="e">
            <v>#REF!</v>
          </cell>
          <cell r="C115" t="e">
            <v>#REF!</v>
          </cell>
          <cell r="D115" t="e">
            <v>#VALUE!</v>
          </cell>
          <cell r="E115" t="e">
            <v>#VALUE!</v>
          </cell>
          <cell r="F115" t="e">
            <v>#VALUE!</v>
          </cell>
          <cell r="G115" t="e">
            <v>#VALUE!</v>
          </cell>
          <cell r="H115" t="e">
            <v>#VALUE!</v>
          </cell>
          <cell r="I115" t="e">
            <v>#VALUE!</v>
          </cell>
          <cell r="J115" t="e">
            <v>#VALUE!</v>
          </cell>
          <cell r="K115" t="e">
            <v>#VALUE!</v>
          </cell>
          <cell r="L115" t="e">
            <v>#VALUE!</v>
          </cell>
        </row>
        <row r="116">
          <cell r="B116" t="e">
            <v>#REF!</v>
          </cell>
          <cell r="C116" t="e">
            <v>#REF!</v>
          </cell>
          <cell r="D116" t="e">
            <v>#VALUE!</v>
          </cell>
          <cell r="E116" t="e">
            <v>#VALUE!</v>
          </cell>
          <cell r="F116" t="e">
            <v>#VALUE!</v>
          </cell>
          <cell r="G116" t="e">
            <v>#VALUE!</v>
          </cell>
          <cell r="H116" t="e">
            <v>#VALUE!</v>
          </cell>
          <cell r="I116" t="e">
            <v>#VALUE!</v>
          </cell>
          <cell r="J116" t="e">
            <v>#VALUE!</v>
          </cell>
          <cell r="K116" t="e">
            <v>#VALUE!</v>
          </cell>
          <cell r="L116" t="e">
            <v>#VALUE!</v>
          </cell>
        </row>
        <row r="117">
          <cell r="B117" t="e">
            <v>#REF!</v>
          </cell>
          <cell r="C117" t="e">
            <v>#REF!</v>
          </cell>
          <cell r="D117" t="e">
            <v>#VALUE!</v>
          </cell>
          <cell r="E117" t="e">
            <v>#VALUE!</v>
          </cell>
          <cell r="F117" t="e">
            <v>#VALUE!</v>
          </cell>
          <cell r="G117" t="e">
            <v>#VALUE!</v>
          </cell>
          <cell r="H117" t="e">
            <v>#VALUE!</v>
          </cell>
          <cell r="I117" t="e">
            <v>#VALUE!</v>
          </cell>
          <cell r="J117" t="e">
            <v>#VALUE!</v>
          </cell>
          <cell r="K117" t="e">
            <v>#VALUE!</v>
          </cell>
          <cell r="L117" t="e">
            <v>#VALUE!</v>
          </cell>
        </row>
        <row r="118">
          <cell r="B118" t="e">
            <v>#REF!</v>
          </cell>
          <cell r="C118" t="e">
            <v>#REF!</v>
          </cell>
          <cell r="D118" t="e">
            <v>#VALUE!</v>
          </cell>
          <cell r="E118" t="e">
            <v>#VALUE!</v>
          </cell>
          <cell r="F118" t="e">
            <v>#VALUE!</v>
          </cell>
          <cell r="G118" t="e">
            <v>#VALUE!</v>
          </cell>
          <cell r="H118" t="e">
            <v>#VALUE!</v>
          </cell>
          <cell r="I118" t="e">
            <v>#VALUE!</v>
          </cell>
          <cell r="J118" t="e">
            <v>#VALUE!</v>
          </cell>
          <cell r="K118" t="e">
            <v>#VALUE!</v>
          </cell>
          <cell r="L118" t="e">
            <v>#VALUE!</v>
          </cell>
        </row>
        <row r="119">
          <cell r="B119" t="e">
            <v>#REF!</v>
          </cell>
          <cell r="C119" t="e">
            <v>#REF!</v>
          </cell>
          <cell r="D119" t="e">
            <v>#VALUE!</v>
          </cell>
          <cell r="E119" t="e">
            <v>#VALUE!</v>
          </cell>
          <cell r="F119" t="e">
            <v>#VALUE!</v>
          </cell>
          <cell r="G119" t="e">
            <v>#VALUE!</v>
          </cell>
          <cell r="H119" t="e">
            <v>#VALUE!</v>
          </cell>
          <cell r="I119" t="e">
            <v>#VALUE!</v>
          </cell>
          <cell r="J119" t="e">
            <v>#VALUE!</v>
          </cell>
          <cell r="K119" t="e">
            <v>#VALUE!</v>
          </cell>
          <cell r="L119" t="e">
            <v>#VALUE!</v>
          </cell>
        </row>
        <row r="120">
          <cell r="B120" t="e">
            <v>#REF!</v>
          </cell>
          <cell r="C120" t="e">
            <v>#REF!</v>
          </cell>
          <cell r="D120" t="e">
            <v>#VALUE!</v>
          </cell>
          <cell r="E120" t="e">
            <v>#VALUE!</v>
          </cell>
          <cell r="F120" t="e">
            <v>#VALUE!</v>
          </cell>
          <cell r="G120" t="e">
            <v>#VALUE!</v>
          </cell>
          <cell r="H120" t="e">
            <v>#VALUE!</v>
          </cell>
          <cell r="I120" t="e">
            <v>#VALUE!</v>
          </cell>
          <cell r="J120" t="e">
            <v>#VALUE!</v>
          </cell>
          <cell r="K120" t="e">
            <v>#VALUE!</v>
          </cell>
          <cell r="L120" t="e">
            <v>#VALUE!</v>
          </cell>
        </row>
        <row r="121">
          <cell r="B121" t="e">
            <v>#REF!</v>
          </cell>
          <cell r="C121" t="e">
            <v>#REF!</v>
          </cell>
          <cell r="D121" t="e">
            <v>#VALUE!</v>
          </cell>
          <cell r="E121" t="e">
            <v>#VALUE!</v>
          </cell>
          <cell r="F121" t="e">
            <v>#VALUE!</v>
          </cell>
          <cell r="G121" t="e">
            <v>#VALUE!</v>
          </cell>
          <cell r="H121" t="e">
            <v>#VALUE!</v>
          </cell>
          <cell r="I121" t="e">
            <v>#VALUE!</v>
          </cell>
          <cell r="J121" t="e">
            <v>#VALUE!</v>
          </cell>
          <cell r="K121" t="e">
            <v>#VALUE!</v>
          </cell>
          <cell r="L121" t="e">
            <v>#VALUE!</v>
          </cell>
        </row>
        <row r="122">
          <cell r="B122" t="e">
            <v>#REF!</v>
          </cell>
          <cell r="C122" t="e">
            <v>#REF!</v>
          </cell>
          <cell r="D122" t="e">
            <v>#VALUE!</v>
          </cell>
          <cell r="E122" t="e">
            <v>#VALUE!</v>
          </cell>
          <cell r="F122" t="e">
            <v>#VALUE!</v>
          </cell>
          <cell r="G122" t="e">
            <v>#VALUE!</v>
          </cell>
          <cell r="H122" t="e">
            <v>#VALUE!</v>
          </cell>
          <cell r="I122" t="e">
            <v>#VALUE!</v>
          </cell>
          <cell r="J122" t="e">
            <v>#VALUE!</v>
          </cell>
          <cell r="K122" t="e">
            <v>#VALUE!</v>
          </cell>
          <cell r="L122" t="e">
            <v>#VALUE!</v>
          </cell>
        </row>
        <row r="123">
          <cell r="B123" t="e">
            <v>#REF!</v>
          </cell>
          <cell r="C123" t="e">
            <v>#REF!</v>
          </cell>
          <cell r="D123" t="e">
            <v>#VALUE!</v>
          </cell>
          <cell r="E123" t="e">
            <v>#VALUE!</v>
          </cell>
          <cell r="F123" t="e">
            <v>#VALUE!</v>
          </cell>
          <cell r="G123" t="e">
            <v>#VALUE!</v>
          </cell>
          <cell r="H123" t="e">
            <v>#VALUE!</v>
          </cell>
          <cell r="I123" t="e">
            <v>#VALUE!</v>
          </cell>
          <cell r="J123" t="e">
            <v>#VALUE!</v>
          </cell>
          <cell r="K123" t="e">
            <v>#VALUE!</v>
          </cell>
          <cell r="L123" t="e">
            <v>#VALUE!</v>
          </cell>
        </row>
        <row r="124">
          <cell r="B124" t="e">
            <v>#REF!</v>
          </cell>
          <cell r="C124" t="e">
            <v>#REF!</v>
          </cell>
          <cell r="D124" t="e">
            <v>#VALUE!</v>
          </cell>
          <cell r="E124" t="e">
            <v>#VALUE!</v>
          </cell>
          <cell r="F124" t="e">
            <v>#VALUE!</v>
          </cell>
          <cell r="G124" t="e">
            <v>#VALUE!</v>
          </cell>
          <cell r="H124" t="e">
            <v>#VALUE!</v>
          </cell>
          <cell r="I124" t="e">
            <v>#VALUE!</v>
          </cell>
          <cell r="J124" t="e">
            <v>#VALUE!</v>
          </cell>
          <cell r="K124" t="e">
            <v>#VALUE!</v>
          </cell>
          <cell r="L124" t="e">
            <v>#VALUE!</v>
          </cell>
        </row>
        <row r="125">
          <cell r="B125" t="e">
            <v>#REF!</v>
          </cell>
          <cell r="C125" t="e">
            <v>#REF!</v>
          </cell>
          <cell r="D125" t="e">
            <v>#VALUE!</v>
          </cell>
          <cell r="E125" t="e">
            <v>#VALUE!</v>
          </cell>
          <cell r="F125" t="e">
            <v>#VALUE!</v>
          </cell>
          <cell r="G125" t="e">
            <v>#VALUE!</v>
          </cell>
          <cell r="H125" t="e">
            <v>#VALUE!</v>
          </cell>
          <cell r="I125" t="e">
            <v>#VALUE!</v>
          </cell>
          <cell r="J125" t="e">
            <v>#VALUE!</v>
          </cell>
          <cell r="K125" t="e">
            <v>#VALUE!</v>
          </cell>
          <cell r="L125" t="e">
            <v>#VALUE!</v>
          </cell>
        </row>
        <row r="126">
          <cell r="B126" t="e">
            <v>#REF!</v>
          </cell>
          <cell r="C126" t="e">
            <v>#REF!</v>
          </cell>
          <cell r="D126" t="e">
            <v>#VALUE!</v>
          </cell>
          <cell r="E126" t="e">
            <v>#VALUE!</v>
          </cell>
          <cell r="F126" t="e">
            <v>#VALUE!</v>
          </cell>
          <cell r="G126" t="e">
            <v>#VALUE!</v>
          </cell>
          <cell r="H126" t="e">
            <v>#VALUE!</v>
          </cell>
          <cell r="I126" t="e">
            <v>#VALUE!</v>
          </cell>
          <cell r="J126" t="e">
            <v>#VALUE!</v>
          </cell>
          <cell r="K126" t="e">
            <v>#VALUE!</v>
          </cell>
          <cell r="L126" t="e">
            <v>#VALUE!</v>
          </cell>
        </row>
        <row r="127">
          <cell r="B127" t="e">
            <v>#REF!</v>
          </cell>
          <cell r="C127" t="e">
            <v>#REF!</v>
          </cell>
          <cell r="D127" t="e">
            <v>#VALUE!</v>
          </cell>
          <cell r="E127" t="e">
            <v>#VALUE!</v>
          </cell>
          <cell r="F127" t="e">
            <v>#VALUE!</v>
          </cell>
          <cell r="G127" t="e">
            <v>#VALUE!</v>
          </cell>
          <cell r="H127" t="e">
            <v>#VALUE!</v>
          </cell>
          <cell r="I127" t="e">
            <v>#VALUE!</v>
          </cell>
          <cell r="J127" t="e">
            <v>#VALUE!</v>
          </cell>
          <cell r="K127" t="e">
            <v>#VALUE!</v>
          </cell>
          <cell r="L127" t="e">
            <v>#VALUE!</v>
          </cell>
        </row>
        <row r="128">
          <cell r="B128" t="e">
            <v>#REF!</v>
          </cell>
          <cell r="C128" t="e">
            <v>#REF!</v>
          </cell>
          <cell r="D128" t="e">
            <v>#VALUE!</v>
          </cell>
          <cell r="E128" t="e">
            <v>#VALUE!</v>
          </cell>
          <cell r="F128" t="e">
            <v>#VALUE!</v>
          </cell>
          <cell r="G128" t="e">
            <v>#VALUE!</v>
          </cell>
          <cell r="H128" t="e">
            <v>#VALUE!</v>
          </cell>
          <cell r="I128" t="e">
            <v>#VALUE!</v>
          </cell>
          <cell r="J128" t="e">
            <v>#VALUE!</v>
          </cell>
          <cell r="K128" t="e">
            <v>#VALUE!</v>
          </cell>
          <cell r="L128" t="e">
            <v>#VALUE!</v>
          </cell>
        </row>
        <row r="129">
          <cell r="B129" t="e">
            <v>#REF!</v>
          </cell>
          <cell r="C129" t="e">
            <v>#REF!</v>
          </cell>
          <cell r="D129" t="e">
            <v>#VALUE!</v>
          </cell>
          <cell r="E129" t="e">
            <v>#VALUE!</v>
          </cell>
          <cell r="F129" t="e">
            <v>#VALUE!</v>
          </cell>
          <cell r="G129" t="e">
            <v>#VALUE!</v>
          </cell>
          <cell r="H129" t="e">
            <v>#VALUE!</v>
          </cell>
          <cell r="I129" t="e">
            <v>#VALUE!</v>
          </cell>
          <cell r="J129" t="e">
            <v>#VALUE!</v>
          </cell>
          <cell r="K129" t="e">
            <v>#VALUE!</v>
          </cell>
          <cell r="L129" t="e">
            <v>#VALUE!</v>
          </cell>
        </row>
        <row r="130">
          <cell r="B130" t="e">
            <v>#REF!</v>
          </cell>
          <cell r="C130" t="e">
            <v>#REF!</v>
          </cell>
          <cell r="D130" t="e">
            <v>#VALUE!</v>
          </cell>
          <cell r="E130" t="e">
            <v>#VALUE!</v>
          </cell>
          <cell r="F130" t="e">
            <v>#VALUE!</v>
          </cell>
          <cell r="G130" t="e">
            <v>#VALUE!</v>
          </cell>
          <cell r="H130" t="e">
            <v>#VALUE!</v>
          </cell>
          <cell r="I130" t="e">
            <v>#VALUE!</v>
          </cell>
          <cell r="J130" t="e">
            <v>#VALUE!</v>
          </cell>
          <cell r="K130" t="e">
            <v>#VALUE!</v>
          </cell>
          <cell r="L130" t="e">
            <v>#VALUE!</v>
          </cell>
        </row>
        <row r="131">
          <cell r="B131" t="e">
            <v>#REF!</v>
          </cell>
          <cell r="C131" t="e">
            <v>#REF!</v>
          </cell>
          <cell r="D131" t="e">
            <v>#VALUE!</v>
          </cell>
          <cell r="E131" t="e">
            <v>#VALUE!</v>
          </cell>
          <cell r="F131" t="e">
            <v>#VALUE!</v>
          </cell>
          <cell r="G131" t="e">
            <v>#VALUE!</v>
          </cell>
          <cell r="H131" t="e">
            <v>#VALUE!</v>
          </cell>
          <cell r="I131" t="e">
            <v>#VALUE!</v>
          </cell>
          <cell r="J131" t="e">
            <v>#VALUE!</v>
          </cell>
          <cell r="K131" t="e">
            <v>#VALUE!</v>
          </cell>
          <cell r="L131" t="e">
            <v>#VALUE!</v>
          </cell>
        </row>
        <row r="132">
          <cell r="B132" t="e">
            <v>#REF!</v>
          </cell>
          <cell r="C132" t="e">
            <v>#REF!</v>
          </cell>
          <cell r="D132" t="e">
            <v>#VALUE!</v>
          </cell>
          <cell r="E132" t="e">
            <v>#VALUE!</v>
          </cell>
          <cell r="F132" t="e">
            <v>#VALUE!</v>
          </cell>
          <cell r="G132" t="e">
            <v>#VALUE!</v>
          </cell>
          <cell r="H132" t="e">
            <v>#VALUE!</v>
          </cell>
          <cell r="I132" t="e">
            <v>#VALUE!</v>
          </cell>
          <cell r="J132" t="e">
            <v>#VALUE!</v>
          </cell>
          <cell r="K132" t="e">
            <v>#VALUE!</v>
          </cell>
          <cell r="L132" t="e">
            <v>#VALUE!</v>
          </cell>
        </row>
        <row r="133">
          <cell r="B133" t="e">
            <v>#REF!</v>
          </cell>
          <cell r="C133" t="e">
            <v>#REF!</v>
          </cell>
          <cell r="D133" t="e">
            <v>#VALUE!</v>
          </cell>
          <cell r="E133" t="e">
            <v>#VALUE!</v>
          </cell>
          <cell r="F133" t="e">
            <v>#VALUE!</v>
          </cell>
          <cell r="G133" t="e">
            <v>#VALUE!</v>
          </cell>
          <cell r="H133" t="e">
            <v>#VALUE!</v>
          </cell>
          <cell r="I133" t="e">
            <v>#VALUE!</v>
          </cell>
          <cell r="J133" t="e">
            <v>#VALUE!</v>
          </cell>
          <cell r="K133" t="e">
            <v>#VALUE!</v>
          </cell>
          <cell r="L133" t="e">
            <v>#VALUE!</v>
          </cell>
        </row>
        <row r="134">
          <cell r="B134" t="e">
            <v>#REF!</v>
          </cell>
          <cell r="C134" t="e">
            <v>#REF!</v>
          </cell>
          <cell r="D134" t="e">
            <v>#VALUE!</v>
          </cell>
          <cell r="E134" t="e">
            <v>#VALUE!</v>
          </cell>
          <cell r="F134" t="e">
            <v>#VALUE!</v>
          </cell>
          <cell r="G134" t="e">
            <v>#VALUE!</v>
          </cell>
          <cell r="H134" t="e">
            <v>#VALUE!</v>
          </cell>
          <cell r="I134" t="e">
            <v>#VALUE!</v>
          </cell>
          <cell r="J134" t="e">
            <v>#VALUE!</v>
          </cell>
          <cell r="K134" t="e">
            <v>#VALUE!</v>
          </cell>
          <cell r="L134" t="e">
            <v>#VALUE!</v>
          </cell>
        </row>
        <row r="135">
          <cell r="B135" t="e">
            <v>#REF!</v>
          </cell>
          <cell r="C135" t="e">
            <v>#REF!</v>
          </cell>
          <cell r="D135" t="e">
            <v>#VALUE!</v>
          </cell>
          <cell r="E135" t="e">
            <v>#VALUE!</v>
          </cell>
          <cell r="F135" t="e">
            <v>#VALUE!</v>
          </cell>
          <cell r="G135" t="e">
            <v>#VALUE!</v>
          </cell>
          <cell r="H135" t="e">
            <v>#VALUE!</v>
          </cell>
          <cell r="I135" t="e">
            <v>#VALUE!</v>
          </cell>
          <cell r="J135" t="e">
            <v>#VALUE!</v>
          </cell>
          <cell r="K135" t="e">
            <v>#VALUE!</v>
          </cell>
          <cell r="L135" t="e">
            <v>#VALUE!</v>
          </cell>
        </row>
        <row r="136">
          <cell r="B136" t="e">
            <v>#REF!</v>
          </cell>
          <cell r="C136" t="e">
            <v>#REF!</v>
          </cell>
          <cell r="D136" t="e">
            <v>#VALUE!</v>
          </cell>
          <cell r="E136" t="e">
            <v>#VALUE!</v>
          </cell>
          <cell r="F136" t="e">
            <v>#VALUE!</v>
          </cell>
          <cell r="G136" t="e">
            <v>#VALUE!</v>
          </cell>
          <cell r="H136" t="e">
            <v>#VALUE!</v>
          </cell>
          <cell r="I136" t="e">
            <v>#VALUE!</v>
          </cell>
          <cell r="J136" t="e">
            <v>#VALUE!</v>
          </cell>
          <cell r="K136" t="e">
            <v>#VALUE!</v>
          </cell>
          <cell r="L136" t="e">
            <v>#VALUE!</v>
          </cell>
        </row>
        <row r="137">
          <cell r="B137" t="e">
            <v>#REF!</v>
          </cell>
          <cell r="C137" t="e">
            <v>#REF!</v>
          </cell>
          <cell r="D137" t="e">
            <v>#VALUE!</v>
          </cell>
          <cell r="E137" t="e">
            <v>#VALUE!</v>
          </cell>
          <cell r="F137" t="e">
            <v>#VALUE!</v>
          </cell>
          <cell r="G137" t="e">
            <v>#VALUE!</v>
          </cell>
          <cell r="H137" t="e">
            <v>#VALUE!</v>
          </cell>
          <cell r="I137" t="e">
            <v>#VALUE!</v>
          </cell>
          <cell r="J137" t="e">
            <v>#VALUE!</v>
          </cell>
          <cell r="K137" t="e">
            <v>#VALUE!</v>
          </cell>
          <cell r="L137" t="e">
            <v>#VALUE!</v>
          </cell>
        </row>
        <row r="138">
          <cell r="B138" t="e">
            <v>#REF!</v>
          </cell>
          <cell r="C138" t="e">
            <v>#REF!</v>
          </cell>
          <cell r="D138" t="e">
            <v>#VALUE!</v>
          </cell>
          <cell r="E138" t="e">
            <v>#VALUE!</v>
          </cell>
          <cell r="F138" t="e">
            <v>#VALUE!</v>
          </cell>
          <cell r="G138" t="e">
            <v>#VALUE!</v>
          </cell>
          <cell r="H138" t="e">
            <v>#VALUE!</v>
          </cell>
          <cell r="I138" t="e">
            <v>#VALUE!</v>
          </cell>
          <cell r="J138" t="e">
            <v>#VALUE!</v>
          </cell>
          <cell r="K138" t="e">
            <v>#VALUE!</v>
          </cell>
          <cell r="L138" t="e">
            <v>#VALUE!</v>
          </cell>
        </row>
        <row r="139">
          <cell r="B139" t="e">
            <v>#REF!</v>
          </cell>
          <cell r="C139" t="e">
            <v>#REF!</v>
          </cell>
          <cell r="D139" t="e">
            <v>#VALUE!</v>
          </cell>
          <cell r="E139" t="e">
            <v>#VALUE!</v>
          </cell>
          <cell r="F139" t="e">
            <v>#VALUE!</v>
          </cell>
          <cell r="G139" t="e">
            <v>#VALUE!</v>
          </cell>
          <cell r="H139" t="e">
            <v>#VALUE!</v>
          </cell>
          <cell r="I139" t="e">
            <v>#VALUE!</v>
          </cell>
          <cell r="J139" t="e">
            <v>#VALUE!</v>
          </cell>
          <cell r="K139" t="e">
            <v>#VALUE!</v>
          </cell>
          <cell r="L139" t="e">
            <v>#VALUE!</v>
          </cell>
        </row>
        <row r="140">
          <cell r="B140" t="e">
            <v>#REF!</v>
          </cell>
          <cell r="C140" t="e">
            <v>#REF!</v>
          </cell>
          <cell r="D140" t="e">
            <v>#VALUE!</v>
          </cell>
          <cell r="E140" t="e">
            <v>#VALUE!</v>
          </cell>
          <cell r="F140" t="e">
            <v>#VALUE!</v>
          </cell>
          <cell r="G140" t="e">
            <v>#VALUE!</v>
          </cell>
          <cell r="H140" t="e">
            <v>#VALUE!</v>
          </cell>
          <cell r="I140" t="e">
            <v>#VALUE!</v>
          </cell>
          <cell r="J140" t="e">
            <v>#VALUE!</v>
          </cell>
          <cell r="K140" t="e">
            <v>#VALUE!</v>
          </cell>
          <cell r="L140" t="e">
            <v>#VALUE!</v>
          </cell>
        </row>
        <row r="141">
          <cell r="B141" t="e">
            <v>#REF!</v>
          </cell>
          <cell r="C141" t="e">
            <v>#REF!</v>
          </cell>
          <cell r="D141" t="e">
            <v>#VALUE!</v>
          </cell>
          <cell r="E141" t="e">
            <v>#VALUE!</v>
          </cell>
          <cell r="F141" t="e">
            <v>#VALUE!</v>
          </cell>
          <cell r="G141" t="e">
            <v>#VALUE!</v>
          </cell>
          <cell r="H141" t="e">
            <v>#VALUE!</v>
          </cell>
          <cell r="I141" t="e">
            <v>#VALUE!</v>
          </cell>
          <cell r="J141" t="e">
            <v>#VALUE!</v>
          </cell>
          <cell r="K141" t="e">
            <v>#VALUE!</v>
          </cell>
          <cell r="L141" t="e">
            <v>#VALUE!</v>
          </cell>
        </row>
        <row r="142">
          <cell r="B142" t="e">
            <v>#REF!</v>
          </cell>
          <cell r="C142" t="e">
            <v>#REF!</v>
          </cell>
          <cell r="D142" t="e">
            <v>#VALUE!</v>
          </cell>
          <cell r="E142" t="e">
            <v>#VALUE!</v>
          </cell>
          <cell r="F142" t="e">
            <v>#VALUE!</v>
          </cell>
          <cell r="G142" t="e">
            <v>#VALUE!</v>
          </cell>
          <cell r="H142" t="e">
            <v>#VALUE!</v>
          </cell>
          <cell r="I142" t="e">
            <v>#VALUE!</v>
          </cell>
          <cell r="J142" t="e">
            <v>#VALUE!</v>
          </cell>
          <cell r="K142" t="e">
            <v>#VALUE!</v>
          </cell>
          <cell r="L142" t="e">
            <v>#VALUE!</v>
          </cell>
        </row>
        <row r="143">
          <cell r="B143" t="e">
            <v>#REF!</v>
          </cell>
          <cell r="C143" t="e">
            <v>#REF!</v>
          </cell>
          <cell r="D143" t="e">
            <v>#VALUE!</v>
          </cell>
          <cell r="E143" t="e">
            <v>#VALUE!</v>
          </cell>
          <cell r="F143" t="e">
            <v>#VALUE!</v>
          </cell>
          <cell r="G143" t="e">
            <v>#VALUE!</v>
          </cell>
          <cell r="H143" t="e">
            <v>#VALUE!</v>
          </cell>
          <cell r="I143" t="e">
            <v>#VALUE!</v>
          </cell>
          <cell r="J143" t="e">
            <v>#VALUE!</v>
          </cell>
          <cell r="K143" t="e">
            <v>#VALUE!</v>
          </cell>
          <cell r="L143" t="e">
            <v>#VALUE!</v>
          </cell>
        </row>
        <row r="144">
          <cell r="B144" t="e">
            <v>#REF!</v>
          </cell>
          <cell r="C144" t="e">
            <v>#REF!</v>
          </cell>
          <cell r="D144" t="e">
            <v>#VALUE!</v>
          </cell>
          <cell r="E144" t="e">
            <v>#VALUE!</v>
          </cell>
          <cell r="F144" t="e">
            <v>#VALUE!</v>
          </cell>
          <cell r="G144" t="e">
            <v>#VALUE!</v>
          </cell>
          <cell r="H144" t="e">
            <v>#VALUE!</v>
          </cell>
          <cell r="I144" t="e">
            <v>#VALUE!</v>
          </cell>
          <cell r="J144" t="e">
            <v>#VALUE!</v>
          </cell>
          <cell r="K144" t="e">
            <v>#VALUE!</v>
          </cell>
          <cell r="L144" t="e">
            <v>#VALUE!</v>
          </cell>
        </row>
        <row r="145">
          <cell r="B145" t="e">
            <v>#REF!</v>
          </cell>
          <cell r="C145" t="e">
            <v>#REF!</v>
          </cell>
          <cell r="D145" t="e">
            <v>#VALUE!</v>
          </cell>
          <cell r="E145" t="e">
            <v>#VALUE!</v>
          </cell>
          <cell r="F145" t="e">
            <v>#VALUE!</v>
          </cell>
          <cell r="G145" t="e">
            <v>#VALUE!</v>
          </cell>
          <cell r="H145" t="e">
            <v>#VALUE!</v>
          </cell>
          <cell r="I145" t="e">
            <v>#VALUE!</v>
          </cell>
          <cell r="J145" t="e">
            <v>#VALUE!</v>
          </cell>
          <cell r="K145" t="e">
            <v>#VALUE!</v>
          </cell>
          <cell r="L145" t="e">
            <v>#VALUE!</v>
          </cell>
        </row>
        <row r="146">
          <cell r="B146" t="e">
            <v>#REF!</v>
          </cell>
          <cell r="C146" t="e">
            <v>#REF!</v>
          </cell>
          <cell r="D146" t="e">
            <v>#VALUE!</v>
          </cell>
          <cell r="E146" t="e">
            <v>#VALUE!</v>
          </cell>
          <cell r="F146" t="e">
            <v>#VALUE!</v>
          </cell>
          <cell r="G146" t="e">
            <v>#VALUE!</v>
          </cell>
          <cell r="H146" t="e">
            <v>#VALUE!</v>
          </cell>
          <cell r="I146" t="e">
            <v>#VALUE!</v>
          </cell>
          <cell r="J146" t="e">
            <v>#VALUE!</v>
          </cell>
          <cell r="K146" t="e">
            <v>#VALUE!</v>
          </cell>
          <cell r="L146" t="e">
            <v>#VALUE!</v>
          </cell>
        </row>
        <row r="147">
          <cell r="B147" t="e">
            <v>#REF!</v>
          </cell>
          <cell r="C147" t="e">
            <v>#REF!</v>
          </cell>
          <cell r="D147" t="e">
            <v>#VALUE!</v>
          </cell>
          <cell r="E147" t="e">
            <v>#VALUE!</v>
          </cell>
          <cell r="F147" t="e">
            <v>#VALUE!</v>
          </cell>
          <cell r="G147" t="e">
            <v>#VALUE!</v>
          </cell>
          <cell r="H147" t="e">
            <v>#VALUE!</v>
          </cell>
          <cell r="I147" t="e">
            <v>#VALUE!</v>
          </cell>
          <cell r="J147" t="e">
            <v>#VALUE!</v>
          </cell>
          <cell r="K147" t="e">
            <v>#VALUE!</v>
          </cell>
          <cell r="L147" t="e">
            <v>#VALUE!</v>
          </cell>
        </row>
        <row r="148">
          <cell r="B148" t="e">
            <v>#REF!</v>
          </cell>
          <cell r="C148" t="e">
            <v>#REF!</v>
          </cell>
          <cell r="D148" t="e">
            <v>#VALUE!</v>
          </cell>
          <cell r="E148" t="e">
            <v>#VALUE!</v>
          </cell>
          <cell r="F148" t="e">
            <v>#VALUE!</v>
          </cell>
          <cell r="G148" t="e">
            <v>#VALUE!</v>
          </cell>
          <cell r="H148" t="e">
            <v>#VALUE!</v>
          </cell>
          <cell r="I148" t="e">
            <v>#VALUE!</v>
          </cell>
          <cell r="J148" t="e">
            <v>#VALUE!</v>
          </cell>
          <cell r="K148" t="e">
            <v>#VALUE!</v>
          </cell>
          <cell r="L148" t="e">
            <v>#VALUE!</v>
          </cell>
        </row>
        <row r="149">
          <cell r="B149" t="e">
            <v>#REF!</v>
          </cell>
          <cell r="C149" t="e">
            <v>#REF!</v>
          </cell>
          <cell r="D149" t="e">
            <v>#VALUE!</v>
          </cell>
          <cell r="E149" t="e">
            <v>#VALUE!</v>
          </cell>
          <cell r="F149" t="e">
            <v>#VALUE!</v>
          </cell>
          <cell r="G149" t="e">
            <v>#VALUE!</v>
          </cell>
          <cell r="H149" t="e">
            <v>#VALUE!</v>
          </cell>
          <cell r="I149" t="e">
            <v>#VALUE!</v>
          </cell>
          <cell r="J149" t="e">
            <v>#VALUE!</v>
          </cell>
          <cell r="K149" t="e">
            <v>#VALUE!</v>
          </cell>
          <cell r="L149" t="e">
            <v>#VALUE!</v>
          </cell>
        </row>
        <row r="150">
          <cell r="B150" t="e">
            <v>#REF!</v>
          </cell>
          <cell r="C150" t="e">
            <v>#REF!</v>
          </cell>
          <cell r="D150" t="e">
            <v>#VALUE!</v>
          </cell>
          <cell r="E150" t="e">
            <v>#VALUE!</v>
          </cell>
          <cell r="F150" t="e">
            <v>#VALUE!</v>
          </cell>
          <cell r="G150" t="e">
            <v>#VALUE!</v>
          </cell>
          <cell r="H150" t="e">
            <v>#VALUE!</v>
          </cell>
          <cell r="I150" t="e">
            <v>#VALUE!</v>
          </cell>
          <cell r="J150" t="e">
            <v>#VALUE!</v>
          </cell>
          <cell r="K150" t="e">
            <v>#VALUE!</v>
          </cell>
          <cell r="L150" t="e">
            <v>#VALUE!</v>
          </cell>
        </row>
        <row r="151">
          <cell r="B151" t="e">
            <v>#REF!</v>
          </cell>
          <cell r="C151" t="e">
            <v>#REF!</v>
          </cell>
          <cell r="D151" t="e">
            <v>#VALUE!</v>
          </cell>
          <cell r="E151" t="e">
            <v>#VALUE!</v>
          </cell>
          <cell r="F151" t="e">
            <v>#VALUE!</v>
          </cell>
          <cell r="G151" t="e">
            <v>#VALUE!</v>
          </cell>
          <cell r="H151" t="e">
            <v>#VALUE!</v>
          </cell>
          <cell r="I151" t="e">
            <v>#VALUE!</v>
          </cell>
          <cell r="J151" t="e">
            <v>#VALUE!</v>
          </cell>
          <cell r="K151" t="e">
            <v>#VALUE!</v>
          </cell>
          <cell r="L151" t="e">
            <v>#VALUE!</v>
          </cell>
        </row>
        <row r="152">
          <cell r="B152" t="e">
            <v>#REF!</v>
          </cell>
          <cell r="C152" t="e">
            <v>#REF!</v>
          </cell>
          <cell r="D152" t="e">
            <v>#VALUE!</v>
          </cell>
          <cell r="E152" t="e">
            <v>#VALUE!</v>
          </cell>
          <cell r="F152" t="e">
            <v>#VALUE!</v>
          </cell>
          <cell r="G152" t="e">
            <v>#VALUE!</v>
          </cell>
          <cell r="H152" t="e">
            <v>#VALUE!</v>
          </cell>
          <cell r="I152" t="e">
            <v>#VALUE!</v>
          </cell>
          <cell r="J152" t="e">
            <v>#VALUE!</v>
          </cell>
          <cell r="K152" t="e">
            <v>#VALUE!</v>
          </cell>
          <cell r="L152" t="e">
            <v>#VALUE!</v>
          </cell>
        </row>
      </sheetData>
      <sheetData sheetId="11" refreshError="1">
        <row r="2">
          <cell r="P2" t="e">
            <v>#N/A</v>
          </cell>
          <cell r="Q2" t="e">
            <v>#N/A</v>
          </cell>
          <cell r="R2" t="e">
            <v>#N/A</v>
          </cell>
          <cell r="S2" t="e">
            <v>#VALUE!</v>
          </cell>
          <cell r="T2" t="e">
            <v>#VALUE!</v>
          </cell>
          <cell r="U2" t="e">
            <v>#VALUE!</v>
          </cell>
          <cell r="V2" t="e">
            <v>#VALUE!</v>
          </cell>
          <cell r="W2" t="e">
            <v>#VALUE!</v>
          </cell>
          <cell r="X2" t="e">
            <v>#VALUE!</v>
          </cell>
        </row>
        <row r="3">
          <cell r="C3">
            <v>500</v>
          </cell>
        </row>
        <row r="4">
          <cell r="P4">
            <v>0</v>
          </cell>
          <cell r="Q4">
            <v>0</v>
          </cell>
          <cell r="R4">
            <v>0</v>
          </cell>
          <cell r="S4" t="e">
            <v>#VALUE!</v>
          </cell>
          <cell r="T4" t="e">
            <v>#VALUE!</v>
          </cell>
          <cell r="U4" t="e">
            <v>#VALUE!</v>
          </cell>
          <cell r="V4" t="e">
            <v>#VALUE!</v>
          </cell>
          <cell r="W4" t="e">
            <v>#VALUE!</v>
          </cell>
          <cell r="X4" t="e">
            <v>#VALUE!</v>
          </cell>
        </row>
        <row r="5">
          <cell r="A5" t="e">
            <v>#REF!</v>
          </cell>
          <cell r="B5">
            <v>1</v>
          </cell>
          <cell r="C5" t="e">
            <v>#REF!</v>
          </cell>
          <cell r="D5" t="e">
            <v>#VALUE!</v>
          </cell>
          <cell r="E5" t="e">
            <v>#VALUE!</v>
          </cell>
          <cell r="F5" t="e">
            <v>#VALUE!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  <cell r="L5" t="e">
            <v>#REF!</v>
          </cell>
          <cell r="M5" t="e">
            <v>#REF!</v>
          </cell>
          <cell r="N5" t="e">
            <v>#REF!</v>
          </cell>
          <cell r="O5" t="e">
            <v>#REF!</v>
          </cell>
          <cell r="P5" t="e">
            <v>#REF!</v>
          </cell>
          <cell r="Q5" t="e">
            <v>#REF!</v>
          </cell>
          <cell r="R5" t="e">
            <v>#REF!</v>
          </cell>
        </row>
        <row r="6">
          <cell r="A6" t="e">
            <v>#REF!</v>
          </cell>
          <cell r="B6">
            <v>2</v>
          </cell>
          <cell r="C6" t="e">
            <v>#REF!</v>
          </cell>
          <cell r="D6" t="e">
            <v>#VALUE!</v>
          </cell>
          <cell r="E6" t="e">
            <v>#VALUE!</v>
          </cell>
          <cell r="F6" t="e">
            <v>#VALUE!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e">
            <v>#REF!</v>
          </cell>
          <cell r="P6" t="e">
            <v>#REF!</v>
          </cell>
          <cell r="Q6" t="e">
            <v>#REF!</v>
          </cell>
          <cell r="R6" t="e">
            <v>#REF!</v>
          </cell>
        </row>
        <row r="7">
          <cell r="A7" t="e">
            <v>#REF!</v>
          </cell>
          <cell r="B7">
            <v>3</v>
          </cell>
          <cell r="C7" t="e">
            <v>#REF!</v>
          </cell>
          <cell r="D7" t="e">
            <v>#VALUE!</v>
          </cell>
          <cell r="E7" t="e">
            <v>#VALUE!</v>
          </cell>
          <cell r="F7" t="e">
            <v>#VALUE!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O7" t="e">
            <v>#REF!</v>
          </cell>
          <cell r="P7" t="e">
            <v>#REF!</v>
          </cell>
          <cell r="Q7" t="e">
            <v>#REF!</v>
          </cell>
          <cell r="R7" t="e">
            <v>#REF!</v>
          </cell>
        </row>
        <row r="8">
          <cell r="A8" t="e">
            <v>#REF!</v>
          </cell>
          <cell r="B8">
            <v>4</v>
          </cell>
          <cell r="C8" t="e">
            <v>#REF!</v>
          </cell>
          <cell r="D8" t="e">
            <v>#VALUE!</v>
          </cell>
          <cell r="E8" t="e">
            <v>#VALUE!</v>
          </cell>
          <cell r="F8" t="e">
            <v>#VALUE!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  <cell r="P8" t="e">
            <v>#REF!</v>
          </cell>
          <cell r="Q8" t="e">
            <v>#REF!</v>
          </cell>
          <cell r="R8" t="e">
            <v>#REF!</v>
          </cell>
        </row>
        <row r="9">
          <cell r="A9" t="e">
            <v>#REF!</v>
          </cell>
          <cell r="B9">
            <v>5</v>
          </cell>
          <cell r="C9" t="e">
            <v>#REF!</v>
          </cell>
          <cell r="D9" t="e">
            <v>#VALUE!</v>
          </cell>
          <cell r="E9" t="e">
            <v>#VALUE!</v>
          </cell>
          <cell r="F9" t="e">
            <v>#VALUE!</v>
          </cell>
          <cell r="G9" t="e">
            <v>#REF!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O9" t="e">
            <v>#REF!</v>
          </cell>
          <cell r="P9" t="e">
            <v>#REF!</v>
          </cell>
          <cell r="Q9" t="e">
            <v>#REF!</v>
          </cell>
          <cell r="R9" t="e">
            <v>#REF!</v>
          </cell>
        </row>
        <row r="10">
          <cell r="A10" t="e">
            <v>#REF!</v>
          </cell>
          <cell r="B10">
            <v>6</v>
          </cell>
          <cell r="C10" t="e">
            <v>#REF!</v>
          </cell>
          <cell r="D10" t="e">
            <v>#VALUE!</v>
          </cell>
          <cell r="E10" t="e">
            <v>#VALUE!</v>
          </cell>
          <cell r="F10" t="e">
            <v>#VALUE!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O10" t="e">
            <v>#REF!</v>
          </cell>
          <cell r="P10" t="e">
            <v>#REF!</v>
          </cell>
          <cell r="Q10" t="e">
            <v>#REF!</v>
          </cell>
          <cell r="R10" t="e">
            <v>#REF!</v>
          </cell>
        </row>
        <row r="11">
          <cell r="A11" t="e">
            <v>#REF!</v>
          </cell>
          <cell r="B11">
            <v>7</v>
          </cell>
          <cell r="C11" t="e">
            <v>#REF!</v>
          </cell>
          <cell r="D11" t="e">
            <v>#VALUE!</v>
          </cell>
          <cell r="E11" t="e">
            <v>#VALUE!</v>
          </cell>
          <cell r="F11" t="e">
            <v>#VALUE!</v>
          </cell>
          <cell r="G11" t="e">
            <v>#REF!</v>
          </cell>
          <cell r="H11" t="e">
            <v>#REF!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O11" t="e">
            <v>#REF!</v>
          </cell>
          <cell r="P11" t="e">
            <v>#REF!</v>
          </cell>
          <cell r="Q11" t="e">
            <v>#REF!</v>
          </cell>
          <cell r="R11" t="e">
            <v>#REF!</v>
          </cell>
        </row>
        <row r="12">
          <cell r="A12" t="e">
            <v>#REF!</v>
          </cell>
          <cell r="B12">
            <v>8</v>
          </cell>
          <cell r="C12" t="e">
            <v>#REF!</v>
          </cell>
          <cell r="D12" t="e">
            <v>#VALUE!</v>
          </cell>
          <cell r="E12" t="e">
            <v>#VALUE!</v>
          </cell>
          <cell r="F12" t="e">
            <v>#VALUE!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</row>
        <row r="13">
          <cell r="A13" t="e">
            <v>#REF!</v>
          </cell>
          <cell r="B13">
            <v>9</v>
          </cell>
          <cell r="C13" t="e">
            <v>#REF!</v>
          </cell>
          <cell r="D13" t="e">
            <v>#VALUE!</v>
          </cell>
          <cell r="E13" t="e">
            <v>#VALUE!</v>
          </cell>
          <cell r="F13" t="e">
            <v>#VALUE!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</row>
        <row r="14">
          <cell r="A14" t="e">
            <v>#REF!</v>
          </cell>
          <cell r="B14">
            <v>10</v>
          </cell>
          <cell r="C14" t="e">
            <v>#REF!</v>
          </cell>
          <cell r="D14" t="e">
            <v>#VALUE!</v>
          </cell>
          <cell r="E14" t="e">
            <v>#VALUE!</v>
          </cell>
          <cell r="F14" t="e">
            <v>#VALUE!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 t="e">
            <v>#REF!</v>
          </cell>
          <cell r="Q14" t="e">
            <v>#REF!</v>
          </cell>
          <cell r="R14" t="e">
            <v>#REF!</v>
          </cell>
        </row>
        <row r="15">
          <cell r="A15" t="e">
            <v>#REF!</v>
          </cell>
          <cell r="B15">
            <v>11</v>
          </cell>
          <cell r="C15" t="e">
            <v>#REF!</v>
          </cell>
          <cell r="D15" t="e">
            <v>#VALUE!</v>
          </cell>
          <cell r="E15" t="e">
            <v>#VALUE!</v>
          </cell>
          <cell r="F15" t="e">
            <v>#VALUE!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 t="e">
            <v>#REF!</v>
          </cell>
          <cell r="Q15" t="e">
            <v>#REF!</v>
          </cell>
          <cell r="R15" t="e">
            <v>#REF!</v>
          </cell>
        </row>
        <row r="16">
          <cell r="A16" t="e">
            <v>#REF!</v>
          </cell>
          <cell r="B16">
            <v>12</v>
          </cell>
          <cell r="C16" t="e">
            <v>#REF!</v>
          </cell>
          <cell r="D16" t="e">
            <v>#VALUE!</v>
          </cell>
          <cell r="E16" t="e">
            <v>#VALUE!</v>
          </cell>
          <cell r="F16" t="e">
            <v>#VALUE!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 t="e">
            <v>#REF!</v>
          </cell>
          <cell r="Q16" t="e">
            <v>#REF!</v>
          </cell>
          <cell r="R16" t="e">
            <v>#REF!</v>
          </cell>
        </row>
        <row r="17">
          <cell r="A17" t="e">
            <v>#REF!</v>
          </cell>
          <cell r="B17">
            <v>13</v>
          </cell>
          <cell r="C17" t="e">
            <v>#REF!</v>
          </cell>
          <cell r="D17" t="e">
            <v>#VALUE!</v>
          </cell>
          <cell r="E17" t="e">
            <v>#VALUE!</v>
          </cell>
          <cell r="F17" t="e">
            <v>#VALUE!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 t="e">
            <v>#REF!</v>
          </cell>
          <cell r="Q17" t="e">
            <v>#REF!</v>
          </cell>
          <cell r="R17" t="e">
            <v>#REF!</v>
          </cell>
        </row>
        <row r="18">
          <cell r="A18" t="e">
            <v>#REF!</v>
          </cell>
          <cell r="B18">
            <v>14</v>
          </cell>
          <cell r="C18" t="e">
            <v>#REF!</v>
          </cell>
          <cell r="D18" t="e">
            <v>#VALUE!</v>
          </cell>
          <cell r="E18" t="e">
            <v>#VALUE!</v>
          </cell>
          <cell r="F18" t="e">
            <v>#VALUE!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 t="e">
            <v>#REF!</v>
          </cell>
          <cell r="Q18" t="e">
            <v>#REF!</v>
          </cell>
          <cell r="R18" t="e">
            <v>#REF!</v>
          </cell>
        </row>
        <row r="19">
          <cell r="A19" t="e">
            <v>#REF!</v>
          </cell>
          <cell r="B19">
            <v>15</v>
          </cell>
          <cell r="C19" t="e">
            <v>#REF!</v>
          </cell>
          <cell r="D19" t="e">
            <v>#VALUE!</v>
          </cell>
          <cell r="E19" t="e">
            <v>#VALUE!</v>
          </cell>
          <cell r="F19" t="e">
            <v>#VALUE!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 t="e">
            <v>#REF!</v>
          </cell>
          <cell r="Q19" t="e">
            <v>#REF!</v>
          </cell>
          <cell r="R19" t="e">
            <v>#REF!</v>
          </cell>
        </row>
        <row r="20">
          <cell r="A20" t="e">
            <v>#REF!</v>
          </cell>
          <cell r="B20">
            <v>16</v>
          </cell>
          <cell r="C20" t="e">
            <v>#REF!</v>
          </cell>
          <cell r="D20" t="e">
            <v>#VALUE!</v>
          </cell>
          <cell r="E20" t="e">
            <v>#VALUE!</v>
          </cell>
          <cell r="F20" t="e">
            <v>#VALUE!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 t="e">
            <v>#REF!</v>
          </cell>
          <cell r="Q20" t="e">
            <v>#REF!</v>
          </cell>
          <cell r="R20" t="e">
            <v>#REF!</v>
          </cell>
        </row>
        <row r="21">
          <cell r="A21" t="e">
            <v>#REF!</v>
          </cell>
          <cell r="B21">
            <v>17</v>
          </cell>
          <cell r="C21" t="e">
            <v>#REF!</v>
          </cell>
          <cell r="D21" t="e">
            <v>#VALUE!</v>
          </cell>
          <cell r="E21" t="e">
            <v>#VALUE!</v>
          </cell>
          <cell r="F21" t="e">
            <v>#VALUE!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</row>
        <row r="22">
          <cell r="A22" t="e">
            <v>#REF!</v>
          </cell>
          <cell r="B22">
            <v>18</v>
          </cell>
          <cell r="C22" t="e">
            <v>#REF!</v>
          </cell>
          <cell r="D22" t="e">
            <v>#VALUE!</v>
          </cell>
          <cell r="E22" t="e">
            <v>#VALUE!</v>
          </cell>
          <cell r="F22" t="e">
            <v>#VALUE!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</row>
        <row r="23">
          <cell r="A23" t="e">
            <v>#REF!</v>
          </cell>
          <cell r="B23">
            <v>19</v>
          </cell>
          <cell r="C23" t="e">
            <v>#REF!</v>
          </cell>
          <cell r="D23" t="e">
            <v>#VALUE!</v>
          </cell>
          <cell r="E23" t="e">
            <v>#VALUE!</v>
          </cell>
          <cell r="F23" t="e">
            <v>#VALUE!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 t="e">
            <v>#REF!</v>
          </cell>
          <cell r="Q23" t="e">
            <v>#REF!</v>
          </cell>
          <cell r="R23" t="e">
            <v>#REF!</v>
          </cell>
        </row>
        <row r="24">
          <cell r="A24" t="e">
            <v>#REF!</v>
          </cell>
          <cell r="B24">
            <v>20</v>
          </cell>
          <cell r="C24" t="e">
            <v>#REF!</v>
          </cell>
          <cell r="D24" t="e">
            <v>#VALUE!</v>
          </cell>
          <cell r="E24" t="e">
            <v>#VALUE!</v>
          </cell>
          <cell r="F24" t="e">
            <v>#VALUE!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 t="e">
            <v>#REF!</v>
          </cell>
          <cell r="Q24" t="e">
            <v>#REF!</v>
          </cell>
          <cell r="R24" t="e">
            <v>#REF!</v>
          </cell>
        </row>
        <row r="25">
          <cell r="A25" t="e">
            <v>#REF!</v>
          </cell>
          <cell r="B25">
            <v>21</v>
          </cell>
          <cell r="C25" t="e">
            <v>#REF!</v>
          </cell>
          <cell r="D25" t="e">
            <v>#VALUE!</v>
          </cell>
          <cell r="E25" t="e">
            <v>#VALUE!</v>
          </cell>
          <cell r="F25" t="e">
            <v>#VALUE!</v>
          </cell>
          <cell r="G25" t="e">
            <v>#REF!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 t="e">
            <v>#REF!</v>
          </cell>
          <cell r="Q25" t="e">
            <v>#REF!</v>
          </cell>
          <cell r="R25" t="e">
            <v>#REF!</v>
          </cell>
        </row>
        <row r="26">
          <cell r="A26" t="e">
            <v>#REF!</v>
          </cell>
          <cell r="B26">
            <v>22</v>
          </cell>
          <cell r="C26" t="e">
            <v>#REF!</v>
          </cell>
          <cell r="D26" t="e">
            <v>#VALUE!</v>
          </cell>
          <cell r="E26" t="e">
            <v>#VALUE!</v>
          </cell>
          <cell r="F26" t="e">
            <v>#VALUE!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 t="e">
            <v>#REF!</v>
          </cell>
          <cell r="Q26" t="e">
            <v>#REF!</v>
          </cell>
          <cell r="R26" t="e">
            <v>#REF!</v>
          </cell>
        </row>
        <row r="27">
          <cell r="A27" t="e">
            <v>#REF!</v>
          </cell>
          <cell r="B27">
            <v>23</v>
          </cell>
          <cell r="C27" t="e">
            <v>#REF!</v>
          </cell>
          <cell r="D27" t="e">
            <v>#VALUE!</v>
          </cell>
          <cell r="E27" t="e">
            <v>#VALUE!</v>
          </cell>
          <cell r="F27" t="e">
            <v>#VALUE!</v>
          </cell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</row>
        <row r="28">
          <cell r="A28" t="e">
            <v>#REF!</v>
          </cell>
          <cell r="B28">
            <v>24</v>
          </cell>
          <cell r="C28" t="e">
            <v>#REF!</v>
          </cell>
          <cell r="D28" t="e">
            <v>#VALUE!</v>
          </cell>
          <cell r="E28" t="e">
            <v>#VALUE!</v>
          </cell>
          <cell r="F28" t="e">
            <v>#VALUE!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</row>
        <row r="29">
          <cell r="A29" t="e">
            <v>#REF!</v>
          </cell>
          <cell r="B29">
            <v>25</v>
          </cell>
          <cell r="C29" t="e">
            <v>#REF!</v>
          </cell>
          <cell r="D29" t="e">
            <v>#VALUE!</v>
          </cell>
          <cell r="E29" t="e">
            <v>#VALUE!</v>
          </cell>
          <cell r="F29" t="e">
            <v>#VALUE!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</row>
        <row r="30">
          <cell r="A30" t="e">
            <v>#REF!</v>
          </cell>
          <cell r="B30">
            <v>26</v>
          </cell>
          <cell r="C30" t="e">
            <v>#REF!</v>
          </cell>
          <cell r="D30" t="e">
            <v>#VALUE!</v>
          </cell>
          <cell r="E30" t="e">
            <v>#VALUE!</v>
          </cell>
          <cell r="F30" t="e">
            <v>#VALUE!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</row>
        <row r="31">
          <cell r="A31" t="e">
            <v>#REF!</v>
          </cell>
          <cell r="B31">
            <v>27</v>
          </cell>
          <cell r="C31" t="e">
            <v>#REF!</v>
          </cell>
          <cell r="D31" t="e">
            <v>#VALUE!</v>
          </cell>
          <cell r="E31" t="e">
            <v>#VALUE!</v>
          </cell>
          <cell r="F31" t="e">
            <v>#VALUE!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 t="e">
            <v>#REF!</v>
          </cell>
          <cell r="Q31" t="e">
            <v>#REF!</v>
          </cell>
          <cell r="R31" t="e">
            <v>#REF!</v>
          </cell>
        </row>
        <row r="32">
          <cell r="A32" t="e">
            <v>#REF!</v>
          </cell>
          <cell r="B32">
            <v>28</v>
          </cell>
          <cell r="C32" t="e">
            <v>#REF!</v>
          </cell>
          <cell r="D32" t="e">
            <v>#VALUE!</v>
          </cell>
          <cell r="E32" t="e">
            <v>#VALUE!</v>
          </cell>
          <cell r="F32" t="e">
            <v>#VALUE!</v>
          </cell>
          <cell r="G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</row>
        <row r="33">
          <cell r="A33" t="e">
            <v>#REF!</v>
          </cell>
          <cell r="B33">
            <v>29</v>
          </cell>
          <cell r="C33" t="e">
            <v>#REF!</v>
          </cell>
          <cell r="D33" t="e">
            <v>#VALUE!</v>
          </cell>
          <cell r="E33" t="e">
            <v>#VALUE!</v>
          </cell>
          <cell r="F33" t="e">
            <v>#VALUE!</v>
          </cell>
          <cell r="G33" t="e">
            <v>#REF!</v>
          </cell>
          <cell r="H33" t="e">
            <v>#REF!</v>
          </cell>
          <cell r="I33" t="e">
            <v>#REF!</v>
          </cell>
          <cell r="J33" t="e">
            <v>#REF!</v>
          </cell>
          <cell r="K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 t="e">
            <v>#REF!</v>
          </cell>
          <cell r="Q33" t="e">
            <v>#REF!</v>
          </cell>
          <cell r="R33" t="e">
            <v>#REF!</v>
          </cell>
        </row>
        <row r="34">
          <cell r="A34" t="e">
            <v>#REF!</v>
          </cell>
          <cell r="B34">
            <v>30</v>
          </cell>
          <cell r="C34" t="e">
            <v>#REF!</v>
          </cell>
          <cell r="D34" t="e">
            <v>#VALUE!</v>
          </cell>
          <cell r="E34" t="e">
            <v>#VALUE!</v>
          </cell>
          <cell r="F34" t="e">
            <v>#VALUE!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  <cell r="K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 t="e">
            <v>#REF!</v>
          </cell>
          <cell r="Q34" t="e">
            <v>#REF!</v>
          </cell>
          <cell r="R34" t="e">
            <v>#REF!</v>
          </cell>
        </row>
        <row r="35">
          <cell r="A35" t="e">
            <v>#REF!</v>
          </cell>
          <cell r="B35">
            <v>31</v>
          </cell>
          <cell r="C35" t="e">
            <v>#REF!</v>
          </cell>
          <cell r="D35" t="e">
            <v>#VALUE!</v>
          </cell>
          <cell r="E35" t="e">
            <v>#VALUE!</v>
          </cell>
          <cell r="F35" t="e">
            <v>#VALUE!</v>
          </cell>
          <cell r="G35" t="e">
            <v>#REF!</v>
          </cell>
          <cell r="H35" t="e">
            <v>#REF!</v>
          </cell>
          <cell r="I35" t="e">
            <v>#REF!</v>
          </cell>
          <cell r="J35" t="e">
            <v>#REF!</v>
          </cell>
          <cell r="K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 t="e">
            <v>#REF!</v>
          </cell>
          <cell r="Q35" t="e">
            <v>#REF!</v>
          </cell>
          <cell r="R35" t="e">
            <v>#REF!</v>
          </cell>
        </row>
        <row r="36">
          <cell r="A36" t="e">
            <v>#REF!</v>
          </cell>
          <cell r="B36">
            <v>32</v>
          </cell>
          <cell r="C36" t="e">
            <v>#REF!</v>
          </cell>
          <cell r="D36" t="e">
            <v>#VALUE!</v>
          </cell>
          <cell r="E36" t="e">
            <v>#VALUE!</v>
          </cell>
          <cell r="F36" t="e">
            <v>#VALUE!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K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</row>
        <row r="37">
          <cell r="A37" t="e">
            <v>#REF!</v>
          </cell>
          <cell r="B37">
            <v>33</v>
          </cell>
          <cell r="C37" t="e">
            <v>#REF!</v>
          </cell>
          <cell r="D37" t="e">
            <v>#VALUE!</v>
          </cell>
          <cell r="E37" t="e">
            <v>#VALUE!</v>
          </cell>
          <cell r="F37" t="e">
            <v>#VALUE!</v>
          </cell>
          <cell r="G37" t="e">
            <v>#REF!</v>
          </cell>
          <cell r="H37" t="e">
            <v>#REF!</v>
          </cell>
          <cell r="I37" t="e">
            <v>#REF!</v>
          </cell>
          <cell r="J37" t="e">
            <v>#REF!</v>
          </cell>
          <cell r="K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</row>
        <row r="38">
          <cell r="A38" t="e">
            <v>#REF!</v>
          </cell>
          <cell r="B38">
            <v>34</v>
          </cell>
          <cell r="C38" t="e">
            <v>#REF!</v>
          </cell>
          <cell r="D38" t="e">
            <v>#VALUE!</v>
          </cell>
          <cell r="E38" t="e">
            <v>#VALUE!</v>
          </cell>
          <cell r="F38" t="e">
            <v>#VALUE!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K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</row>
        <row r="39">
          <cell r="A39" t="e">
            <v>#REF!</v>
          </cell>
          <cell r="B39">
            <v>35</v>
          </cell>
          <cell r="C39" t="e">
            <v>#REF!</v>
          </cell>
          <cell r="D39" t="e">
            <v>#VALUE!</v>
          </cell>
          <cell r="E39" t="e">
            <v>#VALUE!</v>
          </cell>
          <cell r="F39" t="e">
            <v>#VALUE!</v>
          </cell>
          <cell r="G39" t="e">
            <v>#REF!</v>
          </cell>
          <cell r="H39" t="e">
            <v>#REF!</v>
          </cell>
          <cell r="I39" t="e">
            <v>#REF!</v>
          </cell>
          <cell r="J39" t="e">
            <v>#REF!</v>
          </cell>
          <cell r="K39" t="e">
            <v>#REF!</v>
          </cell>
          <cell r="L39" t="e">
            <v>#REF!</v>
          </cell>
          <cell r="M39" t="e">
            <v>#REF!</v>
          </cell>
          <cell r="N39" t="e">
            <v>#REF!</v>
          </cell>
          <cell r="O39" t="e">
            <v>#REF!</v>
          </cell>
          <cell r="P39" t="e">
            <v>#REF!</v>
          </cell>
          <cell r="Q39" t="e">
            <v>#REF!</v>
          </cell>
          <cell r="R39" t="e">
            <v>#REF!</v>
          </cell>
        </row>
        <row r="40">
          <cell r="A40" t="e">
            <v>#REF!</v>
          </cell>
          <cell r="B40">
            <v>36</v>
          </cell>
          <cell r="C40" t="e">
            <v>#REF!</v>
          </cell>
          <cell r="D40" t="e">
            <v>#VALUE!</v>
          </cell>
          <cell r="E40" t="e">
            <v>#VALUE!</v>
          </cell>
          <cell r="F40" t="e">
            <v>#VALUE!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K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 t="e">
            <v>#REF!</v>
          </cell>
          <cell r="Q40" t="e">
            <v>#REF!</v>
          </cell>
          <cell r="R40" t="e">
            <v>#REF!</v>
          </cell>
        </row>
        <row r="41">
          <cell r="A41" t="e">
            <v>#REF!</v>
          </cell>
          <cell r="B41">
            <v>37</v>
          </cell>
          <cell r="C41" t="e">
            <v>#REF!</v>
          </cell>
          <cell r="D41" t="e">
            <v>#VALUE!</v>
          </cell>
          <cell r="E41" t="e">
            <v>#VALUE!</v>
          </cell>
          <cell r="F41" t="e">
            <v>#VALUE!</v>
          </cell>
          <cell r="G41" t="e">
            <v>#REF!</v>
          </cell>
          <cell r="H41" t="e">
            <v>#REF!</v>
          </cell>
          <cell r="I41" t="e">
            <v>#REF!</v>
          </cell>
          <cell r="J41" t="e">
            <v>#REF!</v>
          </cell>
          <cell r="K41" t="e">
            <v>#REF!</v>
          </cell>
          <cell r="L41" t="e">
            <v>#REF!</v>
          </cell>
          <cell r="M41" t="e">
            <v>#REF!</v>
          </cell>
          <cell r="N41" t="e">
            <v>#REF!</v>
          </cell>
          <cell r="O41" t="e">
            <v>#REF!</v>
          </cell>
          <cell r="P41" t="e">
            <v>#REF!</v>
          </cell>
          <cell r="Q41" t="e">
            <v>#REF!</v>
          </cell>
          <cell r="R41" t="e">
            <v>#REF!</v>
          </cell>
        </row>
        <row r="42">
          <cell r="A42" t="e">
            <v>#REF!</v>
          </cell>
          <cell r="B42">
            <v>38</v>
          </cell>
          <cell r="C42" t="e">
            <v>#REF!</v>
          </cell>
          <cell r="D42" t="e">
            <v>#VALUE!</v>
          </cell>
          <cell r="E42" t="e">
            <v>#VALUE!</v>
          </cell>
          <cell r="F42" t="e">
            <v>#VALUE!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K42" t="e">
            <v>#REF!</v>
          </cell>
          <cell r="L42" t="e">
            <v>#REF!</v>
          </cell>
          <cell r="M42" t="e">
            <v>#REF!</v>
          </cell>
          <cell r="N42" t="e">
            <v>#REF!</v>
          </cell>
          <cell r="O42" t="e">
            <v>#REF!</v>
          </cell>
          <cell r="P42" t="e">
            <v>#REF!</v>
          </cell>
          <cell r="Q42" t="e">
            <v>#REF!</v>
          </cell>
          <cell r="R42" t="e">
            <v>#REF!</v>
          </cell>
        </row>
        <row r="43">
          <cell r="A43" t="e">
            <v>#REF!</v>
          </cell>
          <cell r="B43">
            <v>39</v>
          </cell>
          <cell r="C43" t="e">
            <v>#REF!</v>
          </cell>
          <cell r="D43" t="e">
            <v>#VALUE!</v>
          </cell>
          <cell r="E43" t="e">
            <v>#VALUE!</v>
          </cell>
          <cell r="F43" t="e">
            <v>#VALUE!</v>
          </cell>
          <cell r="G43" t="e">
            <v>#REF!</v>
          </cell>
          <cell r="H43" t="e">
            <v>#REF!</v>
          </cell>
          <cell r="I43" t="e">
            <v>#REF!</v>
          </cell>
          <cell r="J43" t="e">
            <v>#REF!</v>
          </cell>
          <cell r="K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 t="e">
            <v>#REF!</v>
          </cell>
          <cell r="Q43" t="e">
            <v>#REF!</v>
          </cell>
          <cell r="R43" t="e">
            <v>#REF!</v>
          </cell>
        </row>
        <row r="44">
          <cell r="A44" t="e">
            <v>#REF!</v>
          </cell>
          <cell r="B44">
            <v>40</v>
          </cell>
          <cell r="C44" t="e">
            <v>#REF!</v>
          </cell>
          <cell r="D44" t="e">
            <v>#VALUE!</v>
          </cell>
          <cell r="E44" t="e">
            <v>#VALUE!</v>
          </cell>
          <cell r="F44" t="e">
            <v>#VALUE!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  <cell r="O44" t="e">
            <v>#REF!</v>
          </cell>
          <cell r="P44" t="e">
            <v>#REF!</v>
          </cell>
          <cell r="Q44" t="e">
            <v>#REF!</v>
          </cell>
          <cell r="R44" t="e">
            <v>#REF!</v>
          </cell>
        </row>
        <row r="45">
          <cell r="A45" t="e">
            <v>#REF!</v>
          </cell>
          <cell r="B45">
            <v>41</v>
          </cell>
          <cell r="C45" t="e">
            <v>#REF!</v>
          </cell>
          <cell r="D45" t="e">
            <v>#VALUE!</v>
          </cell>
          <cell r="E45" t="e">
            <v>#VALUE!</v>
          </cell>
          <cell r="F45" t="e">
            <v>#VALUE!</v>
          </cell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</row>
        <row r="46">
          <cell r="A46" t="e">
            <v>#REF!</v>
          </cell>
          <cell r="B46">
            <v>42</v>
          </cell>
          <cell r="C46" t="e">
            <v>#REF!</v>
          </cell>
          <cell r="D46" t="e">
            <v>#VALUE!</v>
          </cell>
          <cell r="E46" t="e">
            <v>#VALUE!</v>
          </cell>
          <cell r="F46" t="e">
            <v>#VALUE!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</row>
        <row r="47">
          <cell r="A47" t="e">
            <v>#REF!</v>
          </cell>
          <cell r="B47">
            <v>43</v>
          </cell>
          <cell r="C47" t="e">
            <v>#REF!</v>
          </cell>
          <cell r="D47" t="e">
            <v>#VALUE!</v>
          </cell>
          <cell r="E47" t="e">
            <v>#VALUE!</v>
          </cell>
          <cell r="F47" t="e">
            <v>#VALUE!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  <cell r="O47" t="e">
            <v>#REF!</v>
          </cell>
          <cell r="P47" t="e">
            <v>#REF!</v>
          </cell>
          <cell r="Q47" t="e">
            <v>#REF!</v>
          </cell>
          <cell r="R47" t="e">
            <v>#REF!</v>
          </cell>
        </row>
        <row r="48">
          <cell r="A48" t="e">
            <v>#REF!</v>
          </cell>
          <cell r="B48">
            <v>44</v>
          </cell>
          <cell r="C48" t="e">
            <v>#REF!</v>
          </cell>
          <cell r="D48" t="e">
            <v>#VALUE!</v>
          </cell>
          <cell r="E48" t="e">
            <v>#VALUE!</v>
          </cell>
          <cell r="F48" t="e">
            <v>#VALUE!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 t="e">
            <v>#REF!</v>
          </cell>
          <cell r="Q48" t="e">
            <v>#REF!</v>
          </cell>
          <cell r="R48" t="e">
            <v>#REF!</v>
          </cell>
        </row>
        <row r="49">
          <cell r="A49" t="e">
            <v>#REF!</v>
          </cell>
          <cell r="B49">
            <v>45</v>
          </cell>
          <cell r="C49" t="e">
            <v>#REF!</v>
          </cell>
          <cell r="D49" t="e">
            <v>#VALUE!</v>
          </cell>
          <cell r="E49" t="e">
            <v>#VALUE!</v>
          </cell>
          <cell r="F49" t="e">
            <v>#VALUE!</v>
          </cell>
          <cell r="G49" t="e">
            <v>#REF!</v>
          </cell>
          <cell r="H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  <cell r="O49" t="e">
            <v>#REF!</v>
          </cell>
          <cell r="P49" t="e">
            <v>#REF!</v>
          </cell>
          <cell r="Q49" t="e">
            <v>#REF!</v>
          </cell>
          <cell r="R49" t="e">
            <v>#REF!</v>
          </cell>
        </row>
        <row r="50">
          <cell r="A50" t="e">
            <v>#REF!</v>
          </cell>
          <cell r="B50">
            <v>46</v>
          </cell>
          <cell r="C50" t="e">
            <v>#REF!</v>
          </cell>
          <cell r="D50" t="e">
            <v>#VALUE!</v>
          </cell>
          <cell r="E50" t="e">
            <v>#VALUE!</v>
          </cell>
          <cell r="F50" t="e">
            <v>#VALUE!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K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 t="e">
            <v>#REF!</v>
          </cell>
          <cell r="Q50" t="e">
            <v>#REF!</v>
          </cell>
          <cell r="R50" t="e">
            <v>#REF!</v>
          </cell>
        </row>
        <row r="51">
          <cell r="A51" t="e">
            <v>#REF!</v>
          </cell>
          <cell r="B51">
            <v>47</v>
          </cell>
          <cell r="C51" t="e">
            <v>#REF!</v>
          </cell>
          <cell r="D51" t="e">
            <v>#VALUE!</v>
          </cell>
          <cell r="E51" t="e">
            <v>#VALUE!</v>
          </cell>
          <cell r="F51" t="e">
            <v>#VALUE!</v>
          </cell>
          <cell r="G51" t="e">
            <v>#REF!</v>
          </cell>
          <cell r="H51" t="e">
            <v>#REF!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 t="e">
            <v>#REF!</v>
          </cell>
          <cell r="Q51" t="e">
            <v>#REF!</v>
          </cell>
          <cell r="R51" t="e">
            <v>#REF!</v>
          </cell>
        </row>
        <row r="52">
          <cell r="A52" t="e">
            <v>#REF!</v>
          </cell>
          <cell r="B52">
            <v>48</v>
          </cell>
          <cell r="C52" t="e">
            <v>#REF!</v>
          </cell>
          <cell r="D52" t="e">
            <v>#VALUE!</v>
          </cell>
          <cell r="E52" t="e">
            <v>#VALUE!</v>
          </cell>
          <cell r="F52" t="e">
            <v>#VALUE!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  <cell r="L52" t="e">
            <v>#REF!</v>
          </cell>
          <cell r="M52" t="e">
            <v>#REF!</v>
          </cell>
          <cell r="N52" t="e">
            <v>#REF!</v>
          </cell>
          <cell r="O52" t="e">
            <v>#REF!</v>
          </cell>
          <cell r="P52" t="e">
            <v>#REF!</v>
          </cell>
          <cell r="Q52" t="e">
            <v>#REF!</v>
          </cell>
          <cell r="R52" t="e">
            <v>#REF!</v>
          </cell>
        </row>
        <row r="53">
          <cell r="A53" t="e">
            <v>#REF!</v>
          </cell>
          <cell r="B53">
            <v>49</v>
          </cell>
          <cell r="C53" t="e">
            <v>#REF!</v>
          </cell>
          <cell r="D53" t="e">
            <v>#VALUE!</v>
          </cell>
          <cell r="E53" t="e">
            <v>#VALUE!</v>
          </cell>
          <cell r="F53" t="e">
            <v>#VALUE!</v>
          </cell>
          <cell r="G53" t="e">
            <v>#REF!</v>
          </cell>
          <cell r="H53" t="e">
            <v>#REF!</v>
          </cell>
          <cell r="I53" t="e">
            <v>#REF!</v>
          </cell>
          <cell r="J53" t="e">
            <v>#REF!</v>
          </cell>
          <cell r="K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 t="e">
            <v>#REF!</v>
          </cell>
          <cell r="Q53" t="e">
            <v>#REF!</v>
          </cell>
          <cell r="R53" t="e">
            <v>#REF!</v>
          </cell>
        </row>
        <row r="54">
          <cell r="A54" t="e">
            <v>#REF!</v>
          </cell>
          <cell r="B54">
            <v>50</v>
          </cell>
          <cell r="C54" t="e">
            <v>#REF!</v>
          </cell>
          <cell r="D54" t="e">
            <v>#VALUE!</v>
          </cell>
          <cell r="E54" t="e">
            <v>#VALUE!</v>
          </cell>
          <cell r="F54" t="e">
            <v>#VALUE!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 t="e">
            <v>#REF!</v>
          </cell>
          <cell r="Q54" t="e">
            <v>#REF!</v>
          </cell>
          <cell r="R54" t="e">
            <v>#REF!</v>
          </cell>
        </row>
        <row r="55">
          <cell r="A55" t="e">
            <v>#REF!</v>
          </cell>
          <cell r="B55">
            <v>51</v>
          </cell>
          <cell r="C55" t="e">
            <v>#REF!</v>
          </cell>
          <cell r="D55" t="e">
            <v>#VALUE!</v>
          </cell>
          <cell r="E55" t="e">
            <v>#VALUE!</v>
          </cell>
          <cell r="F55" t="e">
            <v>#VALUE!</v>
          </cell>
          <cell r="G55" t="e">
            <v>#REF!</v>
          </cell>
          <cell r="H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 t="e">
            <v>#REF!</v>
          </cell>
          <cell r="Q55" t="e">
            <v>#REF!</v>
          </cell>
          <cell r="R55" t="e">
            <v>#REF!</v>
          </cell>
        </row>
        <row r="56">
          <cell r="A56" t="e">
            <v>#REF!</v>
          </cell>
          <cell r="B56">
            <v>52</v>
          </cell>
          <cell r="C56" t="e">
            <v>#REF!</v>
          </cell>
          <cell r="D56" t="e">
            <v>#VALUE!</v>
          </cell>
          <cell r="E56" t="e">
            <v>#VALUE!</v>
          </cell>
          <cell r="F56" t="e">
            <v>#VALUE!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K56" t="e">
            <v>#REF!</v>
          </cell>
          <cell r="L56" t="e">
            <v>#REF!</v>
          </cell>
          <cell r="M56" t="e">
            <v>#REF!</v>
          </cell>
          <cell r="N56" t="e">
            <v>#REF!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</row>
        <row r="57">
          <cell r="A57" t="e">
            <v>#REF!</v>
          </cell>
          <cell r="B57">
            <v>53</v>
          </cell>
          <cell r="C57" t="e">
            <v>#REF!</v>
          </cell>
          <cell r="D57" t="e">
            <v>#VALUE!</v>
          </cell>
          <cell r="E57" t="e">
            <v>#VALUE!</v>
          </cell>
          <cell r="F57" t="e">
            <v>#VALUE!</v>
          </cell>
          <cell r="G57" t="e">
            <v>#REF!</v>
          </cell>
          <cell r="H57" t="e">
            <v>#REF!</v>
          </cell>
          <cell r="I57" t="e">
            <v>#REF!</v>
          </cell>
          <cell r="J57" t="e">
            <v>#REF!</v>
          </cell>
          <cell r="K57" t="e">
            <v>#REF!</v>
          </cell>
          <cell r="L57" t="e">
            <v>#REF!</v>
          </cell>
          <cell r="M57" t="e">
            <v>#REF!</v>
          </cell>
          <cell r="N57" t="e">
            <v>#REF!</v>
          </cell>
          <cell r="O57" t="e">
            <v>#REF!</v>
          </cell>
          <cell r="P57" t="e">
            <v>#REF!</v>
          </cell>
          <cell r="Q57" t="e">
            <v>#REF!</v>
          </cell>
          <cell r="R57" t="e">
            <v>#REF!</v>
          </cell>
        </row>
        <row r="58">
          <cell r="A58" t="e">
            <v>#REF!</v>
          </cell>
          <cell r="B58">
            <v>54</v>
          </cell>
          <cell r="C58" t="e">
            <v>#REF!</v>
          </cell>
          <cell r="D58" t="e">
            <v>#VALUE!</v>
          </cell>
          <cell r="E58" t="e">
            <v>#VALUE!</v>
          </cell>
          <cell r="F58" t="e">
            <v>#VALUE!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K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</row>
        <row r="59">
          <cell r="A59" t="e">
            <v>#REF!</v>
          </cell>
          <cell r="B59">
            <v>55</v>
          </cell>
          <cell r="C59" t="e">
            <v>#REF!</v>
          </cell>
          <cell r="D59" t="e">
            <v>#VALUE!</v>
          </cell>
          <cell r="E59" t="e">
            <v>#VALUE!</v>
          </cell>
          <cell r="F59" t="e">
            <v>#VALUE!</v>
          </cell>
          <cell r="G59" t="e">
            <v>#REF!</v>
          </cell>
          <cell r="H59" t="e">
            <v>#REF!</v>
          </cell>
          <cell r="I59" t="e">
            <v>#REF!</v>
          </cell>
          <cell r="J59" t="e">
            <v>#REF!</v>
          </cell>
          <cell r="K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</row>
        <row r="60">
          <cell r="A60" t="e">
            <v>#REF!</v>
          </cell>
          <cell r="B60">
            <v>56</v>
          </cell>
          <cell r="C60" t="e">
            <v>#REF!</v>
          </cell>
          <cell r="D60" t="e">
            <v>#VALUE!</v>
          </cell>
          <cell r="E60" t="e">
            <v>#VALUE!</v>
          </cell>
          <cell r="F60" t="e">
            <v>#VALUE!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K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</row>
        <row r="61">
          <cell r="A61" t="e">
            <v>#REF!</v>
          </cell>
          <cell r="B61">
            <v>57</v>
          </cell>
          <cell r="C61" t="e">
            <v>#REF!</v>
          </cell>
          <cell r="D61" t="e">
            <v>#VALUE!</v>
          </cell>
          <cell r="E61" t="e">
            <v>#VALUE!</v>
          </cell>
          <cell r="F61" t="e">
            <v>#VALUE!</v>
          </cell>
          <cell r="G61" t="e">
            <v>#REF!</v>
          </cell>
          <cell r="H61" t="e">
            <v>#REF!</v>
          </cell>
          <cell r="I61" t="e">
            <v>#REF!</v>
          </cell>
          <cell r="J61" t="e">
            <v>#REF!</v>
          </cell>
          <cell r="K61" t="e">
            <v>#REF!</v>
          </cell>
          <cell r="L61" t="e">
            <v>#REF!</v>
          </cell>
          <cell r="M61" t="e">
            <v>#REF!</v>
          </cell>
          <cell r="N61" t="e">
            <v>#REF!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</row>
        <row r="62">
          <cell r="A62" t="e">
            <v>#REF!</v>
          </cell>
          <cell r="B62">
            <v>58</v>
          </cell>
          <cell r="C62" t="e">
            <v>#REF!</v>
          </cell>
          <cell r="D62" t="e">
            <v>#VALUE!</v>
          </cell>
          <cell r="E62" t="e">
            <v>#VALUE!</v>
          </cell>
          <cell r="F62" t="e">
            <v>#VALUE!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</row>
        <row r="63">
          <cell r="A63" t="e">
            <v>#REF!</v>
          </cell>
          <cell r="B63">
            <v>59</v>
          </cell>
          <cell r="C63" t="e">
            <v>#REF!</v>
          </cell>
          <cell r="D63" t="e">
            <v>#VALUE!</v>
          </cell>
          <cell r="E63" t="e">
            <v>#VALUE!</v>
          </cell>
          <cell r="F63" t="e">
            <v>#VALUE!</v>
          </cell>
          <cell r="G63" t="e">
            <v>#REF!</v>
          </cell>
          <cell r="H63" t="e">
            <v>#REF!</v>
          </cell>
          <cell r="I63" t="e">
            <v>#REF!</v>
          </cell>
          <cell r="J63" t="e">
            <v>#REF!</v>
          </cell>
          <cell r="K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 t="e">
            <v>#REF!</v>
          </cell>
          <cell r="Q63" t="e">
            <v>#REF!</v>
          </cell>
          <cell r="R63" t="e">
            <v>#REF!</v>
          </cell>
        </row>
        <row r="64">
          <cell r="A64" t="e">
            <v>#REF!</v>
          </cell>
          <cell r="B64">
            <v>60</v>
          </cell>
          <cell r="C64" t="e">
            <v>#REF!</v>
          </cell>
          <cell r="D64" t="e">
            <v>#VALUE!</v>
          </cell>
          <cell r="E64" t="e">
            <v>#VALUE!</v>
          </cell>
          <cell r="F64" t="e">
            <v>#VALUE!</v>
          </cell>
          <cell r="G64" t="e">
            <v>#REF!</v>
          </cell>
          <cell r="H64" t="e">
            <v>#REF!</v>
          </cell>
          <cell r="I64" t="e">
            <v>#REF!</v>
          </cell>
          <cell r="J64" t="e">
            <v>#REF!</v>
          </cell>
          <cell r="K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</row>
        <row r="65">
          <cell r="A65" t="e">
            <v>#REF!</v>
          </cell>
          <cell r="B65">
            <v>61</v>
          </cell>
          <cell r="C65" t="e">
            <v>#REF!</v>
          </cell>
          <cell r="D65" t="e">
            <v>#VALUE!</v>
          </cell>
          <cell r="E65" t="e">
            <v>#VALUE!</v>
          </cell>
          <cell r="F65" t="e">
            <v>#VALUE!</v>
          </cell>
          <cell r="G65" t="e">
            <v>#REF!</v>
          </cell>
          <cell r="H65" t="e">
            <v>#REF!</v>
          </cell>
          <cell r="I65" t="e">
            <v>#REF!</v>
          </cell>
          <cell r="J65" t="e">
            <v>#REF!</v>
          </cell>
          <cell r="K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 t="e">
            <v>#REF!</v>
          </cell>
          <cell r="Q65" t="e">
            <v>#REF!</v>
          </cell>
          <cell r="R65" t="e">
            <v>#REF!</v>
          </cell>
        </row>
        <row r="66">
          <cell r="A66" t="e">
            <v>#REF!</v>
          </cell>
          <cell r="B66">
            <v>62</v>
          </cell>
          <cell r="C66" t="e">
            <v>#REF!</v>
          </cell>
          <cell r="D66" t="e">
            <v>#VALUE!</v>
          </cell>
          <cell r="E66" t="e">
            <v>#VALUE!</v>
          </cell>
          <cell r="F66" t="e">
            <v>#VALUE!</v>
          </cell>
          <cell r="G66" t="e">
            <v>#REF!</v>
          </cell>
          <cell r="H66" t="e">
            <v>#REF!</v>
          </cell>
          <cell r="I66" t="e">
            <v>#REF!</v>
          </cell>
          <cell r="J66" t="e">
            <v>#REF!</v>
          </cell>
          <cell r="K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 t="e">
            <v>#REF!</v>
          </cell>
          <cell r="Q66" t="e">
            <v>#REF!</v>
          </cell>
          <cell r="R66" t="e">
            <v>#REF!</v>
          </cell>
        </row>
        <row r="67">
          <cell r="A67" t="e">
            <v>#REF!</v>
          </cell>
          <cell r="B67">
            <v>63</v>
          </cell>
          <cell r="C67" t="e">
            <v>#REF!</v>
          </cell>
          <cell r="D67" t="e">
            <v>#VALUE!</v>
          </cell>
          <cell r="E67" t="e">
            <v>#VALUE!</v>
          </cell>
          <cell r="F67" t="e">
            <v>#VALUE!</v>
          </cell>
          <cell r="G67" t="e">
            <v>#REF!</v>
          </cell>
          <cell r="H67" t="e">
            <v>#REF!</v>
          </cell>
          <cell r="I67" t="e">
            <v>#REF!</v>
          </cell>
          <cell r="J67" t="e">
            <v>#REF!</v>
          </cell>
          <cell r="K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 t="e">
            <v>#REF!</v>
          </cell>
          <cell r="Q67" t="e">
            <v>#REF!</v>
          </cell>
          <cell r="R67" t="e">
            <v>#REF!</v>
          </cell>
        </row>
        <row r="68">
          <cell r="A68" t="e">
            <v>#REF!</v>
          </cell>
          <cell r="B68">
            <v>64</v>
          </cell>
          <cell r="C68" t="e">
            <v>#REF!</v>
          </cell>
          <cell r="D68" t="e">
            <v>#VALUE!</v>
          </cell>
          <cell r="E68" t="e">
            <v>#VALUE!</v>
          </cell>
          <cell r="F68" t="e">
            <v>#VALUE!</v>
          </cell>
          <cell r="G68" t="e">
            <v>#REF!</v>
          </cell>
          <cell r="H68" t="e">
            <v>#REF!</v>
          </cell>
          <cell r="I68" t="e">
            <v>#REF!</v>
          </cell>
          <cell r="J68" t="e">
            <v>#REF!</v>
          </cell>
          <cell r="K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 t="e">
            <v>#REF!</v>
          </cell>
          <cell r="Q68" t="e">
            <v>#REF!</v>
          </cell>
          <cell r="R68" t="e">
            <v>#REF!</v>
          </cell>
        </row>
        <row r="69">
          <cell r="A69" t="e">
            <v>#REF!</v>
          </cell>
          <cell r="B69">
            <v>65</v>
          </cell>
          <cell r="C69" t="e">
            <v>#REF!</v>
          </cell>
          <cell r="D69" t="e">
            <v>#VALUE!</v>
          </cell>
          <cell r="E69" t="e">
            <v>#VALUE!</v>
          </cell>
          <cell r="F69" t="e">
            <v>#VALUE!</v>
          </cell>
          <cell r="G69" t="e">
            <v>#REF!</v>
          </cell>
          <cell r="H69" t="e">
            <v>#REF!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</row>
        <row r="70">
          <cell r="A70" t="e">
            <v>#REF!</v>
          </cell>
          <cell r="B70">
            <v>66</v>
          </cell>
          <cell r="C70" t="e">
            <v>#REF!</v>
          </cell>
          <cell r="D70" t="e">
            <v>#VALUE!</v>
          </cell>
          <cell r="E70" t="e">
            <v>#VALUE!</v>
          </cell>
          <cell r="F70" t="e">
            <v>#VALUE!</v>
          </cell>
          <cell r="G70" t="e">
            <v>#REF!</v>
          </cell>
          <cell r="H70" t="e">
            <v>#REF!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</row>
        <row r="71">
          <cell r="A71" t="e">
            <v>#REF!</v>
          </cell>
          <cell r="B71">
            <v>67</v>
          </cell>
          <cell r="C71" t="e">
            <v>#REF!</v>
          </cell>
          <cell r="D71" t="e">
            <v>#VALUE!</v>
          </cell>
          <cell r="E71" t="e">
            <v>#VALUE!</v>
          </cell>
          <cell r="F71" t="e">
            <v>#VALUE!</v>
          </cell>
          <cell r="G71" t="e">
            <v>#REF!</v>
          </cell>
          <cell r="H71" t="e">
            <v>#REF!</v>
          </cell>
          <cell r="I71" t="e">
            <v>#REF!</v>
          </cell>
          <cell r="J71" t="e">
            <v>#REF!</v>
          </cell>
          <cell r="K71" t="e">
            <v>#REF!</v>
          </cell>
          <cell r="L71" t="e">
            <v>#REF!</v>
          </cell>
          <cell r="M71" t="e">
            <v>#REF!</v>
          </cell>
          <cell r="N71" t="e">
            <v>#REF!</v>
          </cell>
          <cell r="O71" t="e">
            <v>#REF!</v>
          </cell>
          <cell r="P71" t="e">
            <v>#REF!</v>
          </cell>
          <cell r="Q71" t="e">
            <v>#REF!</v>
          </cell>
          <cell r="R71" t="e">
            <v>#REF!</v>
          </cell>
        </row>
        <row r="72">
          <cell r="A72" t="e">
            <v>#REF!</v>
          </cell>
          <cell r="B72">
            <v>68</v>
          </cell>
          <cell r="C72" t="e">
            <v>#REF!</v>
          </cell>
          <cell r="D72" t="e">
            <v>#VALUE!</v>
          </cell>
          <cell r="E72" t="e">
            <v>#VALUE!</v>
          </cell>
          <cell r="F72" t="e">
            <v>#VALUE!</v>
          </cell>
          <cell r="G72" t="e">
            <v>#REF!</v>
          </cell>
          <cell r="H72" t="e">
            <v>#REF!</v>
          </cell>
          <cell r="I72" t="e">
            <v>#REF!</v>
          </cell>
          <cell r="J72" t="e">
            <v>#REF!</v>
          </cell>
          <cell r="K72" t="e">
            <v>#REF!</v>
          </cell>
          <cell r="L72" t="e">
            <v>#REF!</v>
          </cell>
          <cell r="M72" t="e">
            <v>#REF!</v>
          </cell>
          <cell r="N72" t="e">
            <v>#REF!</v>
          </cell>
          <cell r="O72" t="e">
            <v>#REF!</v>
          </cell>
          <cell r="P72" t="e">
            <v>#REF!</v>
          </cell>
          <cell r="Q72" t="e">
            <v>#REF!</v>
          </cell>
          <cell r="R72" t="e">
            <v>#REF!</v>
          </cell>
        </row>
        <row r="73">
          <cell r="A73" t="e">
            <v>#REF!</v>
          </cell>
          <cell r="B73">
            <v>69</v>
          </cell>
          <cell r="C73" t="e">
            <v>#REF!</v>
          </cell>
          <cell r="D73" t="e">
            <v>#VALUE!</v>
          </cell>
          <cell r="E73" t="e">
            <v>#VALUE!</v>
          </cell>
          <cell r="F73" t="e">
            <v>#VALUE!</v>
          </cell>
          <cell r="G73" t="e">
            <v>#REF!</v>
          </cell>
          <cell r="H73" t="e">
            <v>#REF!</v>
          </cell>
          <cell r="I73" t="e">
            <v>#REF!</v>
          </cell>
          <cell r="J73" t="e">
            <v>#REF!</v>
          </cell>
          <cell r="K73" t="e">
            <v>#REF!</v>
          </cell>
          <cell r="L73" t="e">
            <v>#REF!</v>
          </cell>
          <cell r="M73" t="e">
            <v>#REF!</v>
          </cell>
          <cell r="N73" t="e">
            <v>#REF!</v>
          </cell>
          <cell r="O73" t="e">
            <v>#REF!</v>
          </cell>
          <cell r="P73" t="e">
            <v>#REF!</v>
          </cell>
          <cell r="Q73" t="e">
            <v>#REF!</v>
          </cell>
          <cell r="R73" t="e">
            <v>#REF!</v>
          </cell>
        </row>
        <row r="74">
          <cell r="A74" t="e">
            <v>#REF!</v>
          </cell>
          <cell r="B74">
            <v>70</v>
          </cell>
          <cell r="C74" t="e">
            <v>#REF!</v>
          </cell>
          <cell r="D74" t="e">
            <v>#VALUE!</v>
          </cell>
          <cell r="E74" t="e">
            <v>#VALUE!</v>
          </cell>
          <cell r="F74" t="e">
            <v>#VALUE!</v>
          </cell>
          <cell r="G74" t="e">
            <v>#REF!</v>
          </cell>
          <cell r="H74" t="e">
            <v>#REF!</v>
          </cell>
          <cell r="I74" t="e">
            <v>#REF!</v>
          </cell>
          <cell r="J74" t="e">
            <v>#REF!</v>
          </cell>
          <cell r="K74" t="e">
            <v>#REF!</v>
          </cell>
          <cell r="L74" t="e">
            <v>#REF!</v>
          </cell>
          <cell r="M74" t="e">
            <v>#REF!</v>
          </cell>
          <cell r="N74" t="e">
            <v>#REF!</v>
          </cell>
          <cell r="O74" t="e">
            <v>#REF!</v>
          </cell>
          <cell r="P74" t="e">
            <v>#REF!</v>
          </cell>
          <cell r="Q74" t="e">
            <v>#REF!</v>
          </cell>
          <cell r="R74" t="e">
            <v>#REF!</v>
          </cell>
        </row>
        <row r="75">
          <cell r="A75" t="e">
            <v>#REF!</v>
          </cell>
          <cell r="B75">
            <v>71</v>
          </cell>
          <cell r="C75" t="e">
            <v>#REF!</v>
          </cell>
          <cell r="D75" t="e">
            <v>#VALUE!</v>
          </cell>
          <cell r="E75" t="e">
            <v>#VALUE!</v>
          </cell>
          <cell r="F75" t="e">
            <v>#VALUE!</v>
          </cell>
          <cell r="G75" t="e">
            <v>#REF!</v>
          </cell>
          <cell r="H75" t="e">
            <v>#REF!</v>
          </cell>
          <cell r="I75" t="e">
            <v>#REF!</v>
          </cell>
          <cell r="J75" t="e">
            <v>#REF!</v>
          </cell>
          <cell r="K75" t="e">
            <v>#REF!</v>
          </cell>
          <cell r="L75" t="e">
            <v>#REF!</v>
          </cell>
          <cell r="M75" t="e">
            <v>#REF!</v>
          </cell>
          <cell r="N75" t="e">
            <v>#REF!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</row>
        <row r="76">
          <cell r="A76" t="e">
            <v>#REF!</v>
          </cell>
          <cell r="B76">
            <v>72</v>
          </cell>
          <cell r="C76" t="e">
            <v>#REF!</v>
          </cell>
          <cell r="D76" t="e">
            <v>#VALUE!</v>
          </cell>
          <cell r="E76" t="e">
            <v>#VALUE!</v>
          </cell>
          <cell r="F76" t="e">
            <v>#VALUE!</v>
          </cell>
          <cell r="G76" t="e">
            <v>#REF!</v>
          </cell>
          <cell r="H76" t="e">
            <v>#REF!</v>
          </cell>
          <cell r="I76" t="e">
            <v>#REF!</v>
          </cell>
          <cell r="J76" t="e">
            <v>#REF!</v>
          </cell>
          <cell r="K76" t="e">
            <v>#REF!</v>
          </cell>
          <cell r="L76" t="e">
            <v>#REF!</v>
          </cell>
          <cell r="M76" t="e">
            <v>#REF!</v>
          </cell>
          <cell r="N76" t="e">
            <v>#REF!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</row>
        <row r="77">
          <cell r="A77" t="e">
            <v>#REF!</v>
          </cell>
          <cell r="B77">
            <v>73</v>
          </cell>
          <cell r="C77" t="e">
            <v>#REF!</v>
          </cell>
          <cell r="D77" t="e">
            <v>#VALUE!</v>
          </cell>
          <cell r="E77" t="e">
            <v>#VALUE!</v>
          </cell>
          <cell r="F77" t="e">
            <v>#VALUE!</v>
          </cell>
          <cell r="G77" t="e">
            <v>#REF!</v>
          </cell>
          <cell r="H77" t="e">
            <v>#REF!</v>
          </cell>
          <cell r="I77" t="e">
            <v>#REF!</v>
          </cell>
          <cell r="J77" t="e">
            <v>#REF!</v>
          </cell>
          <cell r="K77" t="e">
            <v>#REF!</v>
          </cell>
          <cell r="L77" t="e">
            <v>#REF!</v>
          </cell>
          <cell r="M77" t="e">
            <v>#REF!</v>
          </cell>
          <cell r="N77" t="e">
            <v>#REF!</v>
          </cell>
          <cell r="O77" t="e">
            <v>#REF!</v>
          </cell>
          <cell r="P77" t="e">
            <v>#REF!</v>
          </cell>
          <cell r="Q77" t="e">
            <v>#REF!</v>
          </cell>
          <cell r="R77" t="e">
            <v>#REF!</v>
          </cell>
        </row>
        <row r="78">
          <cell r="A78" t="e">
            <v>#REF!</v>
          </cell>
          <cell r="B78">
            <v>74</v>
          </cell>
          <cell r="C78" t="e">
            <v>#REF!</v>
          </cell>
          <cell r="D78" t="e">
            <v>#VALUE!</v>
          </cell>
          <cell r="E78" t="e">
            <v>#VALUE!</v>
          </cell>
          <cell r="F78" t="e">
            <v>#VALUE!</v>
          </cell>
          <cell r="G78" t="e">
            <v>#REF!</v>
          </cell>
          <cell r="H78" t="e">
            <v>#REF!</v>
          </cell>
          <cell r="I78" t="e">
            <v>#REF!</v>
          </cell>
          <cell r="J78" t="e">
            <v>#REF!</v>
          </cell>
          <cell r="K78" t="e">
            <v>#REF!</v>
          </cell>
          <cell r="L78" t="e">
            <v>#REF!</v>
          </cell>
          <cell r="M78" t="e">
            <v>#REF!</v>
          </cell>
          <cell r="N78" t="e">
            <v>#REF!</v>
          </cell>
          <cell r="O78" t="e">
            <v>#REF!</v>
          </cell>
          <cell r="P78" t="e">
            <v>#REF!</v>
          </cell>
          <cell r="Q78" t="e">
            <v>#REF!</v>
          </cell>
          <cell r="R78" t="e">
            <v>#REF!</v>
          </cell>
        </row>
        <row r="79">
          <cell r="A79" t="e">
            <v>#REF!</v>
          </cell>
          <cell r="B79">
            <v>75</v>
          </cell>
          <cell r="C79" t="e">
            <v>#REF!</v>
          </cell>
          <cell r="D79" t="e">
            <v>#VALUE!</v>
          </cell>
          <cell r="E79" t="e">
            <v>#VALUE!</v>
          </cell>
          <cell r="F79" t="e">
            <v>#VALUE!</v>
          </cell>
          <cell r="G79" t="e">
            <v>#REF!</v>
          </cell>
          <cell r="H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</row>
        <row r="80">
          <cell r="A80" t="e">
            <v>#REF!</v>
          </cell>
          <cell r="B80">
            <v>76</v>
          </cell>
          <cell r="C80" t="e">
            <v>#REF!</v>
          </cell>
          <cell r="D80" t="e">
            <v>#VALUE!</v>
          </cell>
          <cell r="E80" t="e">
            <v>#VALUE!</v>
          </cell>
          <cell r="F80" t="e">
            <v>#VALUE!</v>
          </cell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</row>
        <row r="81">
          <cell r="A81" t="e">
            <v>#REF!</v>
          </cell>
          <cell r="B81">
            <v>77</v>
          </cell>
          <cell r="C81" t="e">
            <v>#REF!</v>
          </cell>
          <cell r="D81" t="e">
            <v>#VALUE!</v>
          </cell>
          <cell r="E81" t="e">
            <v>#VALUE!</v>
          </cell>
          <cell r="F81" t="e">
            <v>#VALUE!</v>
          </cell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</row>
        <row r="82">
          <cell r="A82" t="e">
            <v>#REF!</v>
          </cell>
          <cell r="B82">
            <v>78</v>
          </cell>
          <cell r="C82" t="e">
            <v>#REF!</v>
          </cell>
          <cell r="D82" t="e">
            <v>#VALUE!</v>
          </cell>
          <cell r="E82" t="e">
            <v>#VALUE!</v>
          </cell>
          <cell r="F82" t="e">
            <v>#VALUE!</v>
          </cell>
          <cell r="G82" t="e">
            <v>#REF!</v>
          </cell>
          <cell r="H82" t="e">
            <v>#REF!</v>
          </cell>
          <cell r="I82" t="e">
            <v>#REF!</v>
          </cell>
          <cell r="J82" t="e">
            <v>#REF!</v>
          </cell>
          <cell r="K82" t="e">
            <v>#REF!</v>
          </cell>
          <cell r="L82" t="e">
            <v>#REF!</v>
          </cell>
          <cell r="M82" t="e">
            <v>#REF!</v>
          </cell>
          <cell r="N82" t="e">
            <v>#REF!</v>
          </cell>
          <cell r="O82" t="e">
            <v>#REF!</v>
          </cell>
          <cell r="P82" t="e">
            <v>#REF!</v>
          </cell>
          <cell r="Q82" t="e">
            <v>#REF!</v>
          </cell>
          <cell r="R82" t="e">
            <v>#REF!</v>
          </cell>
        </row>
        <row r="83">
          <cell r="A83" t="e">
            <v>#REF!</v>
          </cell>
          <cell r="B83">
            <v>79</v>
          </cell>
          <cell r="C83" t="e">
            <v>#REF!</v>
          </cell>
          <cell r="D83" t="e">
            <v>#VALUE!</v>
          </cell>
          <cell r="E83" t="e">
            <v>#VALUE!</v>
          </cell>
          <cell r="F83" t="e">
            <v>#VALUE!</v>
          </cell>
          <cell r="G83" t="e">
            <v>#REF!</v>
          </cell>
          <cell r="H83" t="e">
            <v>#REF!</v>
          </cell>
          <cell r="I83" t="e">
            <v>#REF!</v>
          </cell>
          <cell r="J83" t="e">
            <v>#REF!</v>
          </cell>
          <cell r="K83" t="e">
            <v>#REF!</v>
          </cell>
          <cell r="L83" t="e">
            <v>#REF!</v>
          </cell>
          <cell r="M83" t="e">
            <v>#REF!</v>
          </cell>
          <cell r="N83" t="e">
            <v>#REF!</v>
          </cell>
          <cell r="O83" t="e">
            <v>#REF!</v>
          </cell>
          <cell r="P83" t="e">
            <v>#REF!</v>
          </cell>
          <cell r="Q83" t="e">
            <v>#REF!</v>
          </cell>
          <cell r="R83" t="e">
            <v>#REF!</v>
          </cell>
        </row>
        <row r="84">
          <cell r="A84" t="e">
            <v>#REF!</v>
          </cell>
          <cell r="B84">
            <v>80</v>
          </cell>
          <cell r="C84" t="e">
            <v>#REF!</v>
          </cell>
          <cell r="D84" t="e">
            <v>#VALUE!</v>
          </cell>
          <cell r="E84" t="e">
            <v>#VALUE!</v>
          </cell>
          <cell r="F84" t="e">
            <v>#VALUE!</v>
          </cell>
          <cell r="G84" t="e">
            <v>#REF!</v>
          </cell>
          <cell r="H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</row>
        <row r="85">
          <cell r="A85" t="e">
            <v>#REF!</v>
          </cell>
          <cell r="B85">
            <v>81</v>
          </cell>
          <cell r="C85" t="e">
            <v>#REF!</v>
          </cell>
          <cell r="D85" t="e">
            <v>#VALUE!</v>
          </cell>
          <cell r="E85" t="e">
            <v>#VALUE!</v>
          </cell>
          <cell r="F85" t="e">
            <v>#VALUE!</v>
          </cell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</row>
        <row r="86">
          <cell r="A86" t="e">
            <v>#REF!</v>
          </cell>
          <cell r="B86">
            <v>82</v>
          </cell>
          <cell r="C86" t="e">
            <v>#REF!</v>
          </cell>
          <cell r="D86" t="e">
            <v>#VALUE!</v>
          </cell>
          <cell r="E86" t="e">
            <v>#VALUE!</v>
          </cell>
          <cell r="F86" t="e">
            <v>#VALUE!</v>
          </cell>
          <cell r="G86" t="e">
            <v>#REF!</v>
          </cell>
          <cell r="H86" t="e">
            <v>#REF!</v>
          </cell>
          <cell r="I86" t="e">
            <v>#REF!</v>
          </cell>
          <cell r="J86" t="e">
            <v>#REF!</v>
          </cell>
          <cell r="K86" t="e">
            <v>#REF!</v>
          </cell>
          <cell r="L86" t="e">
            <v>#REF!</v>
          </cell>
          <cell r="M86" t="e">
            <v>#REF!</v>
          </cell>
          <cell r="N86" t="e">
            <v>#REF!</v>
          </cell>
          <cell r="O86" t="e">
            <v>#REF!</v>
          </cell>
          <cell r="P86" t="e">
            <v>#REF!</v>
          </cell>
          <cell r="Q86" t="e">
            <v>#REF!</v>
          </cell>
          <cell r="R86" t="e">
            <v>#REF!</v>
          </cell>
        </row>
        <row r="87">
          <cell r="A87" t="e">
            <v>#REF!</v>
          </cell>
          <cell r="B87">
            <v>83</v>
          </cell>
          <cell r="C87" t="e">
            <v>#REF!</v>
          </cell>
          <cell r="D87" t="e">
            <v>#VALUE!</v>
          </cell>
          <cell r="E87" t="e">
            <v>#VALUE!</v>
          </cell>
          <cell r="F87" t="e">
            <v>#VALUE!</v>
          </cell>
          <cell r="G87" t="e">
            <v>#REF!</v>
          </cell>
          <cell r="H87" t="e">
            <v>#REF!</v>
          </cell>
          <cell r="I87" t="e">
            <v>#REF!</v>
          </cell>
          <cell r="J87" t="e">
            <v>#REF!</v>
          </cell>
          <cell r="K87" t="e">
            <v>#REF!</v>
          </cell>
          <cell r="L87" t="e">
            <v>#REF!</v>
          </cell>
          <cell r="M87" t="e">
            <v>#REF!</v>
          </cell>
          <cell r="N87" t="e">
            <v>#REF!</v>
          </cell>
          <cell r="O87" t="e">
            <v>#REF!</v>
          </cell>
          <cell r="P87" t="e">
            <v>#REF!</v>
          </cell>
          <cell r="Q87" t="e">
            <v>#REF!</v>
          </cell>
          <cell r="R87" t="e">
            <v>#REF!</v>
          </cell>
        </row>
        <row r="88">
          <cell r="A88" t="e">
            <v>#REF!</v>
          </cell>
          <cell r="B88">
            <v>84</v>
          </cell>
          <cell r="C88" t="e">
            <v>#REF!</v>
          </cell>
          <cell r="D88" t="e">
            <v>#VALUE!</v>
          </cell>
          <cell r="E88" t="e">
            <v>#VALUE!</v>
          </cell>
          <cell r="F88" t="e">
            <v>#VALUE!</v>
          </cell>
          <cell r="G88" t="e">
            <v>#REF!</v>
          </cell>
          <cell r="H88" t="e">
            <v>#REF!</v>
          </cell>
          <cell r="I88" t="e">
            <v>#REF!</v>
          </cell>
          <cell r="J88" t="e">
            <v>#REF!</v>
          </cell>
          <cell r="K88" t="e">
            <v>#REF!</v>
          </cell>
          <cell r="L88" t="e">
            <v>#REF!</v>
          </cell>
          <cell r="M88" t="e">
            <v>#REF!</v>
          </cell>
          <cell r="N88" t="e">
            <v>#REF!</v>
          </cell>
          <cell r="O88" t="e">
            <v>#REF!</v>
          </cell>
          <cell r="P88" t="e">
            <v>#REF!</v>
          </cell>
          <cell r="Q88" t="e">
            <v>#REF!</v>
          </cell>
          <cell r="R88" t="e">
            <v>#REF!</v>
          </cell>
        </row>
        <row r="89">
          <cell r="A89" t="e">
            <v>#REF!</v>
          </cell>
          <cell r="B89">
            <v>85</v>
          </cell>
          <cell r="C89" t="e">
            <v>#REF!</v>
          </cell>
          <cell r="D89" t="e">
            <v>#VALUE!</v>
          </cell>
          <cell r="E89" t="e">
            <v>#VALUE!</v>
          </cell>
          <cell r="F89" t="e">
            <v>#VALUE!</v>
          </cell>
          <cell r="G89" t="e">
            <v>#REF!</v>
          </cell>
          <cell r="H89" t="e">
            <v>#REF!</v>
          </cell>
          <cell r="I89" t="e">
            <v>#REF!</v>
          </cell>
          <cell r="J89" t="e">
            <v>#REF!</v>
          </cell>
          <cell r="K89" t="e">
            <v>#REF!</v>
          </cell>
          <cell r="L89" t="e">
            <v>#REF!</v>
          </cell>
          <cell r="M89" t="e">
            <v>#REF!</v>
          </cell>
          <cell r="N89" t="e">
            <v>#REF!</v>
          </cell>
          <cell r="O89" t="e">
            <v>#REF!</v>
          </cell>
          <cell r="P89" t="e">
            <v>#REF!</v>
          </cell>
          <cell r="Q89" t="e">
            <v>#REF!</v>
          </cell>
          <cell r="R89" t="e">
            <v>#REF!</v>
          </cell>
        </row>
        <row r="90">
          <cell r="A90" t="e">
            <v>#REF!</v>
          </cell>
          <cell r="B90">
            <v>86</v>
          </cell>
          <cell r="C90" t="e">
            <v>#REF!</v>
          </cell>
          <cell r="D90" t="e">
            <v>#VALUE!</v>
          </cell>
          <cell r="E90" t="e">
            <v>#VALUE!</v>
          </cell>
          <cell r="F90" t="e">
            <v>#VALUE!</v>
          </cell>
          <cell r="G90" t="e">
            <v>#REF!</v>
          </cell>
          <cell r="H90" t="e">
            <v>#REF!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  <cell r="O90" t="e">
            <v>#REF!</v>
          </cell>
          <cell r="P90" t="e">
            <v>#REF!</v>
          </cell>
          <cell r="Q90" t="e">
            <v>#REF!</v>
          </cell>
          <cell r="R90" t="e">
            <v>#REF!</v>
          </cell>
        </row>
        <row r="91">
          <cell r="A91" t="e">
            <v>#REF!</v>
          </cell>
          <cell r="B91">
            <v>87</v>
          </cell>
          <cell r="C91" t="e">
            <v>#REF!</v>
          </cell>
          <cell r="D91" t="e">
            <v>#VALUE!</v>
          </cell>
          <cell r="E91" t="e">
            <v>#VALUE!</v>
          </cell>
          <cell r="F91" t="e">
            <v>#VALUE!</v>
          </cell>
          <cell r="G91" t="e">
            <v>#REF!</v>
          </cell>
          <cell r="H91" t="e">
            <v>#REF!</v>
          </cell>
          <cell r="I91" t="e">
            <v>#REF!</v>
          </cell>
          <cell r="J91" t="e">
            <v>#REF!</v>
          </cell>
          <cell r="K91" t="e">
            <v>#REF!</v>
          </cell>
          <cell r="L91" t="e">
            <v>#REF!</v>
          </cell>
          <cell r="M91" t="e">
            <v>#REF!</v>
          </cell>
          <cell r="N91" t="e">
            <v>#REF!</v>
          </cell>
          <cell r="O91" t="e">
            <v>#REF!</v>
          </cell>
          <cell r="P91" t="e">
            <v>#REF!</v>
          </cell>
          <cell r="Q91" t="e">
            <v>#REF!</v>
          </cell>
          <cell r="R91" t="e">
            <v>#REF!</v>
          </cell>
        </row>
        <row r="92">
          <cell r="A92" t="e">
            <v>#REF!</v>
          </cell>
          <cell r="B92">
            <v>88</v>
          </cell>
          <cell r="C92" t="e">
            <v>#REF!</v>
          </cell>
          <cell r="D92" t="e">
            <v>#VALUE!</v>
          </cell>
          <cell r="E92" t="e">
            <v>#VALUE!</v>
          </cell>
          <cell r="F92" t="e">
            <v>#VALUE!</v>
          </cell>
          <cell r="G92" t="e">
            <v>#REF!</v>
          </cell>
          <cell r="H92" t="e">
            <v>#REF!</v>
          </cell>
          <cell r="I92" t="e">
            <v>#REF!</v>
          </cell>
          <cell r="J92" t="e">
            <v>#REF!</v>
          </cell>
          <cell r="K92" t="e">
            <v>#REF!</v>
          </cell>
          <cell r="L92" t="e">
            <v>#REF!</v>
          </cell>
          <cell r="M92" t="e">
            <v>#REF!</v>
          </cell>
          <cell r="N92" t="e">
            <v>#REF!</v>
          </cell>
          <cell r="O92" t="e">
            <v>#REF!</v>
          </cell>
          <cell r="P92" t="e">
            <v>#REF!</v>
          </cell>
          <cell r="Q92" t="e">
            <v>#REF!</v>
          </cell>
          <cell r="R92" t="e">
            <v>#REF!</v>
          </cell>
        </row>
        <row r="93">
          <cell r="A93" t="e">
            <v>#REF!</v>
          </cell>
          <cell r="B93">
            <v>89</v>
          </cell>
          <cell r="C93" t="e">
            <v>#REF!</v>
          </cell>
          <cell r="D93" t="e">
            <v>#VALUE!</v>
          </cell>
          <cell r="E93" t="e">
            <v>#VALUE!</v>
          </cell>
          <cell r="F93" t="e">
            <v>#VALUE!</v>
          </cell>
          <cell r="G93" t="e">
            <v>#REF!</v>
          </cell>
          <cell r="H93" t="e">
            <v>#REF!</v>
          </cell>
          <cell r="I93" t="e">
            <v>#REF!</v>
          </cell>
          <cell r="J93" t="e">
            <v>#REF!</v>
          </cell>
          <cell r="K93" t="e">
            <v>#REF!</v>
          </cell>
          <cell r="L93" t="e">
            <v>#REF!</v>
          </cell>
          <cell r="M93" t="e">
            <v>#REF!</v>
          </cell>
          <cell r="N93" t="e">
            <v>#REF!</v>
          </cell>
          <cell r="O93" t="e">
            <v>#REF!</v>
          </cell>
          <cell r="P93" t="e">
            <v>#REF!</v>
          </cell>
          <cell r="Q93" t="e">
            <v>#REF!</v>
          </cell>
          <cell r="R93" t="e">
            <v>#REF!</v>
          </cell>
        </row>
        <row r="94">
          <cell r="A94" t="e">
            <v>#REF!</v>
          </cell>
          <cell r="B94">
            <v>90</v>
          </cell>
          <cell r="C94" t="e">
            <v>#REF!</v>
          </cell>
          <cell r="D94" t="e">
            <v>#VALUE!</v>
          </cell>
          <cell r="E94" t="e">
            <v>#VALUE!</v>
          </cell>
          <cell r="F94" t="e">
            <v>#VALUE!</v>
          </cell>
          <cell r="G94" t="e">
            <v>#REF!</v>
          </cell>
          <cell r="H94" t="e">
            <v>#REF!</v>
          </cell>
          <cell r="I94" t="e">
            <v>#REF!</v>
          </cell>
          <cell r="J94" t="e">
            <v>#REF!</v>
          </cell>
          <cell r="K94" t="e">
            <v>#REF!</v>
          </cell>
          <cell r="L94" t="e">
            <v>#REF!</v>
          </cell>
          <cell r="M94" t="e">
            <v>#REF!</v>
          </cell>
          <cell r="N94" t="e">
            <v>#REF!</v>
          </cell>
          <cell r="O94" t="e">
            <v>#REF!</v>
          </cell>
          <cell r="P94" t="e">
            <v>#REF!</v>
          </cell>
          <cell r="Q94" t="e">
            <v>#REF!</v>
          </cell>
          <cell r="R94" t="e">
            <v>#REF!</v>
          </cell>
        </row>
        <row r="95">
          <cell r="A95" t="e">
            <v>#REF!</v>
          </cell>
          <cell r="B95">
            <v>91</v>
          </cell>
          <cell r="C95" t="e">
            <v>#REF!</v>
          </cell>
          <cell r="D95" t="e">
            <v>#VALUE!</v>
          </cell>
          <cell r="E95" t="e">
            <v>#VALUE!</v>
          </cell>
          <cell r="F95" t="e">
            <v>#VALUE!</v>
          </cell>
          <cell r="G95" t="e">
            <v>#REF!</v>
          </cell>
          <cell r="H95" t="e">
            <v>#REF!</v>
          </cell>
          <cell r="I95" t="e">
            <v>#REF!</v>
          </cell>
          <cell r="J95" t="e">
            <v>#REF!</v>
          </cell>
          <cell r="K95" t="e">
            <v>#REF!</v>
          </cell>
          <cell r="L95" t="e">
            <v>#REF!</v>
          </cell>
          <cell r="M95" t="e">
            <v>#REF!</v>
          </cell>
          <cell r="N95" t="e">
            <v>#REF!</v>
          </cell>
          <cell r="O95" t="e">
            <v>#REF!</v>
          </cell>
          <cell r="P95" t="e">
            <v>#REF!</v>
          </cell>
          <cell r="Q95" t="e">
            <v>#REF!</v>
          </cell>
          <cell r="R95" t="e">
            <v>#REF!</v>
          </cell>
        </row>
        <row r="96">
          <cell r="A96" t="e">
            <v>#REF!</v>
          </cell>
          <cell r="B96">
            <v>92</v>
          </cell>
          <cell r="C96" t="e">
            <v>#REF!</v>
          </cell>
          <cell r="D96" t="e">
            <v>#VALUE!</v>
          </cell>
          <cell r="E96" t="e">
            <v>#VALUE!</v>
          </cell>
          <cell r="F96" t="e">
            <v>#VALUE!</v>
          </cell>
          <cell r="G96" t="e">
            <v>#REF!</v>
          </cell>
          <cell r="H96" t="e">
            <v>#REF!</v>
          </cell>
          <cell r="I96" t="e">
            <v>#REF!</v>
          </cell>
          <cell r="J96" t="e">
            <v>#REF!</v>
          </cell>
          <cell r="K96" t="e">
            <v>#REF!</v>
          </cell>
          <cell r="L96" t="e">
            <v>#REF!</v>
          </cell>
          <cell r="M96" t="e">
            <v>#REF!</v>
          </cell>
          <cell r="N96" t="e">
            <v>#REF!</v>
          </cell>
          <cell r="O96" t="e">
            <v>#REF!</v>
          </cell>
          <cell r="P96" t="e">
            <v>#REF!</v>
          </cell>
          <cell r="Q96" t="e">
            <v>#REF!</v>
          </cell>
          <cell r="R96" t="e">
            <v>#REF!</v>
          </cell>
        </row>
        <row r="97">
          <cell r="A97" t="e">
            <v>#REF!</v>
          </cell>
          <cell r="B97">
            <v>93</v>
          </cell>
          <cell r="C97" t="e">
            <v>#REF!</v>
          </cell>
          <cell r="D97" t="e">
            <v>#VALUE!</v>
          </cell>
          <cell r="E97" t="e">
            <v>#VALUE!</v>
          </cell>
          <cell r="F97" t="e">
            <v>#VALUE!</v>
          </cell>
          <cell r="G97" t="e">
            <v>#REF!</v>
          </cell>
          <cell r="H97" t="e">
            <v>#REF!</v>
          </cell>
          <cell r="I97" t="e">
            <v>#REF!</v>
          </cell>
          <cell r="J97" t="e">
            <v>#REF!</v>
          </cell>
          <cell r="K97" t="e">
            <v>#REF!</v>
          </cell>
          <cell r="L97" t="e">
            <v>#REF!</v>
          </cell>
          <cell r="M97" t="e">
            <v>#REF!</v>
          </cell>
          <cell r="N97" t="e">
            <v>#REF!</v>
          </cell>
          <cell r="O97" t="e">
            <v>#REF!</v>
          </cell>
          <cell r="P97" t="e">
            <v>#REF!</v>
          </cell>
          <cell r="Q97" t="e">
            <v>#REF!</v>
          </cell>
          <cell r="R97" t="e">
            <v>#REF!</v>
          </cell>
        </row>
        <row r="98">
          <cell r="A98" t="e">
            <v>#REF!</v>
          </cell>
          <cell r="B98">
            <v>94</v>
          </cell>
          <cell r="C98" t="e">
            <v>#REF!</v>
          </cell>
          <cell r="D98" t="e">
            <v>#VALUE!</v>
          </cell>
          <cell r="E98" t="e">
            <v>#VALUE!</v>
          </cell>
          <cell r="F98" t="e">
            <v>#VALUE!</v>
          </cell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</row>
        <row r="99">
          <cell r="A99" t="e">
            <v>#REF!</v>
          </cell>
          <cell r="B99">
            <v>95</v>
          </cell>
          <cell r="C99" t="e">
            <v>#REF!</v>
          </cell>
          <cell r="D99" t="e">
            <v>#VALUE!</v>
          </cell>
          <cell r="E99" t="e">
            <v>#VALUE!</v>
          </cell>
          <cell r="F99" t="e">
            <v>#VALUE!</v>
          </cell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</row>
        <row r="100">
          <cell r="A100" t="e">
            <v>#REF!</v>
          </cell>
          <cell r="B100">
            <v>96</v>
          </cell>
          <cell r="C100" t="e">
            <v>#REF!</v>
          </cell>
          <cell r="D100" t="e">
            <v>#VALUE!</v>
          </cell>
          <cell r="E100" t="e">
            <v>#VALUE!</v>
          </cell>
          <cell r="F100" t="e">
            <v>#VALUE!</v>
          </cell>
          <cell r="G100" t="e">
            <v>#REF!</v>
          </cell>
          <cell r="H100" t="e">
            <v>#REF!</v>
          </cell>
          <cell r="I100" t="e">
            <v>#REF!</v>
          </cell>
          <cell r="J100" t="e">
            <v>#REF!</v>
          </cell>
          <cell r="K100" t="e">
            <v>#REF!</v>
          </cell>
          <cell r="L100" t="e">
            <v>#REF!</v>
          </cell>
          <cell r="M100" t="e">
            <v>#REF!</v>
          </cell>
          <cell r="N100" t="e">
            <v>#REF!</v>
          </cell>
          <cell r="O100" t="e">
            <v>#REF!</v>
          </cell>
          <cell r="P100" t="e">
            <v>#REF!</v>
          </cell>
          <cell r="Q100" t="e">
            <v>#REF!</v>
          </cell>
          <cell r="R100" t="e">
            <v>#REF!</v>
          </cell>
        </row>
        <row r="101">
          <cell r="A101" t="e">
            <v>#REF!</v>
          </cell>
          <cell r="B101">
            <v>97</v>
          </cell>
          <cell r="C101" t="e">
            <v>#REF!</v>
          </cell>
          <cell r="D101" t="e">
            <v>#VALUE!</v>
          </cell>
          <cell r="E101" t="e">
            <v>#VALUE!</v>
          </cell>
          <cell r="F101" t="e">
            <v>#VALUE!</v>
          </cell>
          <cell r="G101" t="e">
            <v>#REF!</v>
          </cell>
          <cell r="H101" t="e">
            <v>#REF!</v>
          </cell>
          <cell r="I101" t="e">
            <v>#REF!</v>
          </cell>
          <cell r="J101" t="e">
            <v>#REF!</v>
          </cell>
          <cell r="K101" t="e">
            <v>#REF!</v>
          </cell>
          <cell r="L101" t="e">
            <v>#REF!</v>
          </cell>
          <cell r="M101" t="e">
            <v>#REF!</v>
          </cell>
          <cell r="N101" t="e">
            <v>#REF!</v>
          </cell>
          <cell r="O101" t="e">
            <v>#REF!</v>
          </cell>
          <cell r="P101" t="e">
            <v>#REF!</v>
          </cell>
          <cell r="Q101" t="e">
            <v>#REF!</v>
          </cell>
          <cell r="R101" t="e">
            <v>#REF!</v>
          </cell>
        </row>
        <row r="102">
          <cell r="A102" t="e">
            <v>#REF!</v>
          </cell>
          <cell r="B102">
            <v>98</v>
          </cell>
          <cell r="C102" t="e">
            <v>#REF!</v>
          </cell>
          <cell r="D102" t="e">
            <v>#VALUE!</v>
          </cell>
          <cell r="E102" t="e">
            <v>#VALUE!</v>
          </cell>
          <cell r="F102" t="e">
            <v>#VALUE!</v>
          </cell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</row>
        <row r="103">
          <cell r="A103" t="e">
            <v>#REF!</v>
          </cell>
          <cell r="B103">
            <v>99</v>
          </cell>
          <cell r="C103" t="e">
            <v>#REF!</v>
          </cell>
          <cell r="D103" t="e">
            <v>#VALUE!</v>
          </cell>
          <cell r="E103" t="e">
            <v>#VALUE!</v>
          </cell>
          <cell r="F103" t="e">
            <v>#VALUE!</v>
          </cell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</row>
        <row r="104">
          <cell r="A104" t="e">
            <v>#REF!</v>
          </cell>
          <cell r="B104">
            <v>100</v>
          </cell>
          <cell r="C104" t="e">
            <v>#REF!</v>
          </cell>
          <cell r="D104" t="e">
            <v>#VALUE!</v>
          </cell>
          <cell r="E104" t="e">
            <v>#VALUE!</v>
          </cell>
          <cell r="F104" t="e">
            <v>#VALUE!</v>
          </cell>
          <cell r="G104" t="e">
            <v>#REF!</v>
          </cell>
          <cell r="H104" t="e">
            <v>#REF!</v>
          </cell>
          <cell r="I104" t="e">
            <v>#REF!</v>
          </cell>
          <cell r="J104" t="e">
            <v>#REF!</v>
          </cell>
          <cell r="K104" t="e">
            <v>#REF!</v>
          </cell>
          <cell r="L104" t="e">
            <v>#REF!</v>
          </cell>
          <cell r="M104" t="e">
            <v>#REF!</v>
          </cell>
          <cell r="N104" t="e">
            <v>#REF!</v>
          </cell>
          <cell r="O104" t="e">
            <v>#REF!</v>
          </cell>
          <cell r="P104" t="e">
            <v>#REF!</v>
          </cell>
          <cell r="Q104" t="e">
            <v>#REF!</v>
          </cell>
          <cell r="R104" t="e">
            <v>#REF!</v>
          </cell>
        </row>
        <row r="105">
          <cell r="A105" t="e">
            <v>#REF!</v>
          </cell>
          <cell r="B105">
            <v>101</v>
          </cell>
          <cell r="C105" t="e">
            <v>#REF!</v>
          </cell>
          <cell r="D105" t="e">
            <v>#VALUE!</v>
          </cell>
          <cell r="E105" t="e">
            <v>#VALUE!</v>
          </cell>
          <cell r="F105" t="e">
            <v>#VALUE!</v>
          </cell>
          <cell r="G105" t="e">
            <v>#REF!</v>
          </cell>
          <cell r="H105" t="e">
            <v>#REF!</v>
          </cell>
          <cell r="I105" t="e">
            <v>#REF!</v>
          </cell>
          <cell r="J105" t="e">
            <v>#REF!</v>
          </cell>
          <cell r="K105" t="e">
            <v>#REF!</v>
          </cell>
          <cell r="L105" t="e">
            <v>#REF!</v>
          </cell>
          <cell r="M105" t="e">
            <v>#REF!</v>
          </cell>
          <cell r="N105" t="e">
            <v>#REF!</v>
          </cell>
          <cell r="O105" t="e">
            <v>#REF!</v>
          </cell>
          <cell r="P105" t="e">
            <v>#REF!</v>
          </cell>
          <cell r="Q105" t="e">
            <v>#REF!</v>
          </cell>
          <cell r="R105" t="e">
            <v>#REF!</v>
          </cell>
        </row>
        <row r="106">
          <cell r="A106" t="e">
            <v>#REF!</v>
          </cell>
          <cell r="B106">
            <v>102</v>
          </cell>
          <cell r="C106" t="e">
            <v>#REF!</v>
          </cell>
          <cell r="D106" t="e">
            <v>#VALUE!</v>
          </cell>
          <cell r="E106" t="e">
            <v>#VALUE!</v>
          </cell>
          <cell r="F106" t="e">
            <v>#VALUE!</v>
          </cell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</row>
        <row r="107">
          <cell r="A107" t="e">
            <v>#REF!</v>
          </cell>
          <cell r="B107">
            <v>103</v>
          </cell>
          <cell r="C107" t="e">
            <v>#REF!</v>
          </cell>
          <cell r="D107" t="e">
            <v>#VALUE!</v>
          </cell>
          <cell r="E107" t="e">
            <v>#VALUE!</v>
          </cell>
          <cell r="F107" t="e">
            <v>#VALUE!</v>
          </cell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</row>
        <row r="108">
          <cell r="A108" t="e">
            <v>#REF!</v>
          </cell>
          <cell r="B108">
            <v>104</v>
          </cell>
          <cell r="C108" t="e">
            <v>#REF!</v>
          </cell>
          <cell r="D108" t="e">
            <v>#VALUE!</v>
          </cell>
          <cell r="E108" t="e">
            <v>#VALUE!</v>
          </cell>
          <cell r="F108" t="e">
            <v>#VALUE!</v>
          </cell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</row>
        <row r="109">
          <cell r="A109" t="e">
            <v>#REF!</v>
          </cell>
          <cell r="B109">
            <v>105</v>
          </cell>
          <cell r="C109" t="e">
            <v>#REF!</v>
          </cell>
          <cell r="D109" t="e">
            <v>#VALUE!</v>
          </cell>
          <cell r="E109" t="e">
            <v>#VALUE!</v>
          </cell>
          <cell r="F109" t="e">
            <v>#VALUE!</v>
          </cell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</row>
        <row r="110">
          <cell r="A110" t="e">
            <v>#REF!</v>
          </cell>
          <cell r="B110">
            <v>106</v>
          </cell>
          <cell r="C110" t="e">
            <v>#REF!</v>
          </cell>
          <cell r="D110" t="e">
            <v>#VALUE!</v>
          </cell>
          <cell r="E110" t="e">
            <v>#VALUE!</v>
          </cell>
          <cell r="F110" t="e">
            <v>#VALUE!</v>
          </cell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</row>
        <row r="111">
          <cell r="A111" t="e">
            <v>#REF!</v>
          </cell>
          <cell r="B111">
            <v>107</v>
          </cell>
          <cell r="C111" t="e">
            <v>#REF!</v>
          </cell>
          <cell r="D111" t="e">
            <v>#VALUE!</v>
          </cell>
          <cell r="E111" t="e">
            <v>#VALUE!</v>
          </cell>
          <cell r="F111" t="e">
            <v>#VALUE!</v>
          </cell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</row>
        <row r="112">
          <cell r="A112" t="e">
            <v>#REF!</v>
          </cell>
          <cell r="B112">
            <v>108</v>
          </cell>
          <cell r="C112" t="e">
            <v>#REF!</v>
          </cell>
          <cell r="D112" t="e">
            <v>#VALUE!</v>
          </cell>
          <cell r="E112" t="e">
            <v>#VALUE!</v>
          </cell>
          <cell r="F112" t="e">
            <v>#VALUE!</v>
          </cell>
          <cell r="G112" t="e">
            <v>#REF!</v>
          </cell>
          <cell r="H112" t="e">
            <v>#REF!</v>
          </cell>
          <cell r="I112" t="e">
            <v>#REF!</v>
          </cell>
          <cell r="J112" t="e">
            <v>#REF!</v>
          </cell>
          <cell r="K112" t="e">
            <v>#REF!</v>
          </cell>
          <cell r="L112" t="e">
            <v>#REF!</v>
          </cell>
          <cell r="M112" t="e">
            <v>#REF!</v>
          </cell>
          <cell r="N112" t="e">
            <v>#REF!</v>
          </cell>
          <cell r="O112" t="e">
            <v>#REF!</v>
          </cell>
          <cell r="P112" t="e">
            <v>#REF!</v>
          </cell>
          <cell r="Q112" t="e">
            <v>#REF!</v>
          </cell>
          <cell r="R112" t="e">
            <v>#REF!</v>
          </cell>
        </row>
        <row r="113">
          <cell r="A113" t="e">
            <v>#REF!</v>
          </cell>
          <cell r="B113">
            <v>109</v>
          </cell>
          <cell r="C113" t="e">
            <v>#REF!</v>
          </cell>
          <cell r="D113" t="e">
            <v>#VALUE!</v>
          </cell>
          <cell r="E113" t="e">
            <v>#VALUE!</v>
          </cell>
          <cell r="F113" t="e">
            <v>#VALUE!</v>
          </cell>
          <cell r="G113" t="e">
            <v>#REF!</v>
          </cell>
          <cell r="H113" t="e">
            <v>#REF!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M113" t="e">
            <v>#REF!</v>
          </cell>
          <cell r="N113" t="e">
            <v>#REF!</v>
          </cell>
          <cell r="O113" t="e">
            <v>#REF!</v>
          </cell>
          <cell r="P113" t="e">
            <v>#REF!</v>
          </cell>
          <cell r="Q113" t="e">
            <v>#REF!</v>
          </cell>
          <cell r="R113" t="e">
            <v>#REF!</v>
          </cell>
        </row>
        <row r="114">
          <cell r="A114" t="e">
            <v>#REF!</v>
          </cell>
          <cell r="B114">
            <v>110</v>
          </cell>
          <cell r="C114" t="e">
            <v>#REF!</v>
          </cell>
          <cell r="D114" t="e">
            <v>#VALUE!</v>
          </cell>
          <cell r="E114" t="e">
            <v>#VALUE!</v>
          </cell>
          <cell r="F114" t="e">
            <v>#VALUE!</v>
          </cell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</row>
        <row r="115">
          <cell r="A115" t="e">
            <v>#REF!</v>
          </cell>
          <cell r="B115">
            <v>111</v>
          </cell>
          <cell r="C115" t="e">
            <v>#REF!</v>
          </cell>
          <cell r="D115" t="e">
            <v>#VALUE!</v>
          </cell>
          <cell r="E115" t="e">
            <v>#VALUE!</v>
          </cell>
          <cell r="F115" t="e">
            <v>#VALUE!</v>
          </cell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</row>
        <row r="116">
          <cell r="A116" t="e">
            <v>#REF!</v>
          </cell>
          <cell r="B116">
            <v>112</v>
          </cell>
          <cell r="C116" t="e">
            <v>#REF!</v>
          </cell>
          <cell r="D116" t="e">
            <v>#VALUE!</v>
          </cell>
          <cell r="E116" t="e">
            <v>#VALUE!</v>
          </cell>
          <cell r="F116" t="e">
            <v>#VALUE!</v>
          </cell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</row>
        <row r="117">
          <cell r="A117" t="e">
            <v>#REF!</v>
          </cell>
          <cell r="B117">
            <v>113</v>
          </cell>
          <cell r="C117" t="e">
            <v>#REF!</v>
          </cell>
          <cell r="D117" t="e">
            <v>#VALUE!</v>
          </cell>
          <cell r="E117" t="e">
            <v>#VALUE!</v>
          </cell>
          <cell r="F117" t="e">
            <v>#VALUE!</v>
          </cell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</row>
        <row r="118">
          <cell r="A118" t="e">
            <v>#REF!</v>
          </cell>
          <cell r="B118">
            <v>114</v>
          </cell>
          <cell r="C118" t="e">
            <v>#REF!</v>
          </cell>
          <cell r="D118" t="e">
            <v>#VALUE!</v>
          </cell>
          <cell r="E118" t="e">
            <v>#VALUE!</v>
          </cell>
          <cell r="F118" t="e">
            <v>#VALUE!</v>
          </cell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</row>
        <row r="119">
          <cell r="A119" t="e">
            <v>#REF!</v>
          </cell>
          <cell r="B119">
            <v>115</v>
          </cell>
          <cell r="C119" t="e">
            <v>#REF!</v>
          </cell>
          <cell r="D119" t="e">
            <v>#VALUE!</v>
          </cell>
          <cell r="E119" t="e">
            <v>#VALUE!</v>
          </cell>
          <cell r="F119" t="e">
            <v>#VALUE!</v>
          </cell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</row>
        <row r="120">
          <cell r="A120" t="e">
            <v>#REF!</v>
          </cell>
          <cell r="B120">
            <v>116</v>
          </cell>
          <cell r="C120" t="e">
            <v>#REF!</v>
          </cell>
          <cell r="D120" t="e">
            <v>#VALUE!</v>
          </cell>
          <cell r="E120" t="e">
            <v>#VALUE!</v>
          </cell>
          <cell r="F120" t="e">
            <v>#VALUE!</v>
          </cell>
          <cell r="G120" t="e">
            <v>#REF!</v>
          </cell>
          <cell r="H120" t="e">
            <v>#REF!</v>
          </cell>
          <cell r="I120" t="e">
            <v>#REF!</v>
          </cell>
          <cell r="J120" t="e">
            <v>#REF!</v>
          </cell>
          <cell r="K120" t="e">
            <v>#REF!</v>
          </cell>
          <cell r="L120" t="e">
            <v>#REF!</v>
          </cell>
          <cell r="M120" t="e">
            <v>#REF!</v>
          </cell>
          <cell r="N120" t="e">
            <v>#REF!</v>
          </cell>
          <cell r="O120" t="e">
            <v>#REF!</v>
          </cell>
          <cell r="P120" t="e">
            <v>#REF!</v>
          </cell>
          <cell r="Q120" t="e">
            <v>#REF!</v>
          </cell>
          <cell r="R120" t="e">
            <v>#REF!</v>
          </cell>
        </row>
        <row r="121">
          <cell r="A121" t="e">
            <v>#REF!</v>
          </cell>
          <cell r="B121">
            <v>117</v>
          </cell>
          <cell r="C121" t="e">
            <v>#REF!</v>
          </cell>
          <cell r="D121" t="e">
            <v>#VALUE!</v>
          </cell>
          <cell r="E121" t="e">
            <v>#VALUE!</v>
          </cell>
          <cell r="F121" t="e">
            <v>#VALUE!</v>
          </cell>
          <cell r="G121" t="e">
            <v>#REF!</v>
          </cell>
          <cell r="H121" t="e">
            <v>#REF!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M121" t="e">
            <v>#REF!</v>
          </cell>
          <cell r="N121" t="e">
            <v>#REF!</v>
          </cell>
          <cell r="O121" t="e">
            <v>#REF!</v>
          </cell>
          <cell r="P121" t="e">
            <v>#REF!</v>
          </cell>
          <cell r="Q121" t="e">
            <v>#REF!</v>
          </cell>
          <cell r="R121" t="e">
            <v>#REF!</v>
          </cell>
        </row>
        <row r="122">
          <cell r="A122" t="e">
            <v>#REF!</v>
          </cell>
          <cell r="B122">
            <v>118</v>
          </cell>
          <cell r="C122" t="e">
            <v>#REF!</v>
          </cell>
          <cell r="D122" t="e">
            <v>#VALUE!</v>
          </cell>
          <cell r="E122" t="e">
            <v>#VALUE!</v>
          </cell>
          <cell r="F122" t="e">
            <v>#VALUE!</v>
          </cell>
          <cell r="G122" t="e">
            <v>#REF!</v>
          </cell>
          <cell r="H122" t="e">
            <v>#REF!</v>
          </cell>
          <cell r="I122" t="e">
            <v>#REF!</v>
          </cell>
          <cell r="J122" t="e">
            <v>#REF!</v>
          </cell>
          <cell r="K122" t="e">
            <v>#REF!</v>
          </cell>
          <cell r="L122" t="e">
            <v>#REF!</v>
          </cell>
          <cell r="M122" t="e">
            <v>#REF!</v>
          </cell>
          <cell r="N122" t="e">
            <v>#REF!</v>
          </cell>
          <cell r="O122" t="e">
            <v>#REF!</v>
          </cell>
          <cell r="P122" t="e">
            <v>#REF!</v>
          </cell>
          <cell r="Q122" t="e">
            <v>#REF!</v>
          </cell>
          <cell r="R122" t="e">
            <v>#REF!</v>
          </cell>
        </row>
        <row r="123">
          <cell r="A123" t="e">
            <v>#REF!</v>
          </cell>
          <cell r="B123">
            <v>119</v>
          </cell>
          <cell r="C123" t="e">
            <v>#REF!</v>
          </cell>
          <cell r="D123" t="e">
            <v>#VALUE!</v>
          </cell>
          <cell r="E123" t="e">
            <v>#VALUE!</v>
          </cell>
          <cell r="F123" t="e">
            <v>#VALUE!</v>
          </cell>
          <cell r="G123" t="e">
            <v>#REF!</v>
          </cell>
          <cell r="H123" t="e">
            <v>#REF!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M123" t="e">
            <v>#REF!</v>
          </cell>
          <cell r="N123" t="e">
            <v>#REF!</v>
          </cell>
          <cell r="O123" t="e">
            <v>#REF!</v>
          </cell>
          <cell r="P123" t="e">
            <v>#REF!</v>
          </cell>
          <cell r="Q123" t="e">
            <v>#REF!</v>
          </cell>
          <cell r="R123" t="e">
            <v>#REF!</v>
          </cell>
        </row>
        <row r="124">
          <cell r="A124" t="e">
            <v>#REF!</v>
          </cell>
          <cell r="B124">
            <v>120</v>
          </cell>
          <cell r="C124" t="e">
            <v>#REF!</v>
          </cell>
          <cell r="D124" t="e">
            <v>#VALUE!</v>
          </cell>
          <cell r="E124" t="e">
            <v>#VALUE!</v>
          </cell>
          <cell r="F124" t="e">
            <v>#VALUE!</v>
          </cell>
          <cell r="G124" t="e">
            <v>#REF!</v>
          </cell>
          <cell r="H124" t="e">
            <v>#REF!</v>
          </cell>
          <cell r="I124" t="e">
            <v>#REF!</v>
          </cell>
          <cell r="J124" t="e">
            <v>#REF!</v>
          </cell>
          <cell r="K124" t="e">
            <v>#REF!</v>
          </cell>
          <cell r="L124" t="e">
            <v>#REF!</v>
          </cell>
          <cell r="M124" t="e">
            <v>#REF!</v>
          </cell>
          <cell r="N124" t="e">
            <v>#REF!</v>
          </cell>
          <cell r="O124" t="e">
            <v>#REF!</v>
          </cell>
          <cell r="P124" t="e">
            <v>#REF!</v>
          </cell>
          <cell r="Q124" t="e">
            <v>#REF!</v>
          </cell>
          <cell r="R124" t="e">
            <v>#REF!</v>
          </cell>
        </row>
        <row r="125">
          <cell r="A125" t="e">
            <v>#REF!</v>
          </cell>
          <cell r="B125">
            <v>121</v>
          </cell>
          <cell r="C125" t="e">
            <v>#REF!</v>
          </cell>
          <cell r="D125" t="e">
            <v>#VALUE!</v>
          </cell>
          <cell r="E125" t="e">
            <v>#VALUE!</v>
          </cell>
          <cell r="F125" t="e">
            <v>#VALUE!</v>
          </cell>
          <cell r="G125" t="e">
            <v>#REF!</v>
          </cell>
          <cell r="H125" t="e">
            <v>#REF!</v>
          </cell>
          <cell r="I125" t="e">
            <v>#REF!</v>
          </cell>
          <cell r="J125" t="e">
            <v>#REF!</v>
          </cell>
          <cell r="K125" t="e">
            <v>#REF!</v>
          </cell>
          <cell r="L125" t="e">
            <v>#REF!</v>
          </cell>
          <cell r="M125" t="e">
            <v>#REF!</v>
          </cell>
          <cell r="N125" t="e">
            <v>#REF!</v>
          </cell>
          <cell r="O125" t="e">
            <v>#REF!</v>
          </cell>
          <cell r="P125" t="e">
            <v>#REF!</v>
          </cell>
          <cell r="Q125" t="e">
            <v>#REF!</v>
          </cell>
          <cell r="R125" t="e">
            <v>#REF!</v>
          </cell>
        </row>
        <row r="126">
          <cell r="A126" t="e">
            <v>#REF!</v>
          </cell>
          <cell r="B126">
            <v>122</v>
          </cell>
          <cell r="C126" t="e">
            <v>#REF!</v>
          </cell>
          <cell r="D126" t="e">
            <v>#VALUE!</v>
          </cell>
          <cell r="E126" t="e">
            <v>#VALUE!</v>
          </cell>
          <cell r="F126" t="e">
            <v>#VALUE!</v>
          </cell>
          <cell r="G126" t="e">
            <v>#REF!</v>
          </cell>
          <cell r="H126" t="e">
            <v>#REF!</v>
          </cell>
          <cell r="I126" t="e">
            <v>#REF!</v>
          </cell>
          <cell r="J126" t="e">
            <v>#REF!</v>
          </cell>
          <cell r="K126" t="e">
            <v>#REF!</v>
          </cell>
          <cell r="L126" t="e">
            <v>#REF!</v>
          </cell>
          <cell r="M126" t="e">
            <v>#REF!</v>
          </cell>
          <cell r="N126" t="e">
            <v>#REF!</v>
          </cell>
          <cell r="O126" t="e">
            <v>#REF!</v>
          </cell>
          <cell r="P126" t="e">
            <v>#REF!</v>
          </cell>
          <cell r="Q126" t="e">
            <v>#REF!</v>
          </cell>
          <cell r="R126" t="e">
            <v>#REF!</v>
          </cell>
        </row>
        <row r="127">
          <cell r="A127" t="e">
            <v>#REF!</v>
          </cell>
          <cell r="B127">
            <v>123</v>
          </cell>
          <cell r="C127" t="e">
            <v>#REF!</v>
          </cell>
          <cell r="D127" t="e">
            <v>#VALUE!</v>
          </cell>
          <cell r="E127" t="e">
            <v>#VALUE!</v>
          </cell>
          <cell r="F127" t="e">
            <v>#VALUE!</v>
          </cell>
          <cell r="G127" t="e">
            <v>#REF!</v>
          </cell>
          <cell r="H127" t="e">
            <v>#REF!</v>
          </cell>
          <cell r="I127" t="e">
            <v>#REF!</v>
          </cell>
          <cell r="J127" t="e">
            <v>#REF!</v>
          </cell>
          <cell r="K127" t="e">
            <v>#REF!</v>
          </cell>
          <cell r="L127" t="e">
            <v>#REF!</v>
          </cell>
          <cell r="M127" t="e">
            <v>#REF!</v>
          </cell>
          <cell r="N127" t="e">
            <v>#REF!</v>
          </cell>
          <cell r="O127" t="e">
            <v>#REF!</v>
          </cell>
          <cell r="P127" t="e">
            <v>#REF!</v>
          </cell>
          <cell r="Q127" t="e">
            <v>#REF!</v>
          </cell>
          <cell r="R127" t="e">
            <v>#REF!</v>
          </cell>
        </row>
        <row r="128">
          <cell r="A128" t="e">
            <v>#REF!</v>
          </cell>
          <cell r="B128">
            <v>124</v>
          </cell>
          <cell r="C128" t="e">
            <v>#REF!</v>
          </cell>
          <cell r="D128" t="e">
            <v>#VALUE!</v>
          </cell>
          <cell r="E128" t="e">
            <v>#VALUE!</v>
          </cell>
          <cell r="F128" t="e">
            <v>#VALUE!</v>
          </cell>
          <cell r="G128" t="e">
            <v>#REF!</v>
          </cell>
          <cell r="H128" t="e">
            <v>#REF!</v>
          </cell>
          <cell r="I128" t="e">
            <v>#REF!</v>
          </cell>
          <cell r="J128" t="e">
            <v>#REF!</v>
          </cell>
          <cell r="K128" t="e">
            <v>#REF!</v>
          </cell>
          <cell r="L128" t="e">
            <v>#REF!</v>
          </cell>
          <cell r="M128" t="e">
            <v>#REF!</v>
          </cell>
          <cell r="N128" t="e">
            <v>#REF!</v>
          </cell>
          <cell r="O128" t="e">
            <v>#REF!</v>
          </cell>
          <cell r="P128" t="e">
            <v>#REF!</v>
          </cell>
          <cell r="Q128" t="e">
            <v>#REF!</v>
          </cell>
          <cell r="R128" t="e">
            <v>#REF!</v>
          </cell>
        </row>
        <row r="129">
          <cell r="A129" t="e">
            <v>#REF!</v>
          </cell>
          <cell r="B129">
            <v>125</v>
          </cell>
          <cell r="C129" t="e">
            <v>#REF!</v>
          </cell>
          <cell r="D129" t="e">
            <v>#VALUE!</v>
          </cell>
          <cell r="E129" t="e">
            <v>#VALUE!</v>
          </cell>
          <cell r="F129" t="e">
            <v>#VALUE!</v>
          </cell>
          <cell r="G129" t="e">
            <v>#REF!</v>
          </cell>
          <cell r="H129" t="e">
            <v>#REF!</v>
          </cell>
          <cell r="I129" t="e">
            <v>#REF!</v>
          </cell>
          <cell r="J129" t="e">
            <v>#REF!</v>
          </cell>
          <cell r="K129" t="e">
            <v>#REF!</v>
          </cell>
          <cell r="L129" t="e">
            <v>#REF!</v>
          </cell>
          <cell r="M129" t="e">
            <v>#REF!</v>
          </cell>
          <cell r="N129" t="e">
            <v>#REF!</v>
          </cell>
          <cell r="O129" t="e">
            <v>#REF!</v>
          </cell>
          <cell r="P129" t="e">
            <v>#REF!</v>
          </cell>
          <cell r="Q129" t="e">
            <v>#REF!</v>
          </cell>
          <cell r="R129" t="e">
            <v>#REF!</v>
          </cell>
        </row>
        <row r="130">
          <cell r="A130" t="e">
            <v>#REF!</v>
          </cell>
          <cell r="B130">
            <v>126</v>
          </cell>
          <cell r="C130" t="e">
            <v>#REF!</v>
          </cell>
          <cell r="D130" t="e">
            <v>#VALUE!</v>
          </cell>
          <cell r="E130" t="e">
            <v>#VALUE!</v>
          </cell>
          <cell r="F130" t="e">
            <v>#VALUE!</v>
          </cell>
          <cell r="G130" t="e">
            <v>#REF!</v>
          </cell>
          <cell r="H130" t="e">
            <v>#REF!</v>
          </cell>
          <cell r="I130" t="e">
            <v>#REF!</v>
          </cell>
          <cell r="J130" t="e">
            <v>#REF!</v>
          </cell>
          <cell r="K130" t="e">
            <v>#REF!</v>
          </cell>
          <cell r="L130" t="e">
            <v>#REF!</v>
          </cell>
          <cell r="M130" t="e">
            <v>#REF!</v>
          </cell>
          <cell r="N130" t="e">
            <v>#REF!</v>
          </cell>
          <cell r="O130" t="e">
            <v>#REF!</v>
          </cell>
          <cell r="P130" t="e">
            <v>#REF!</v>
          </cell>
          <cell r="Q130" t="e">
            <v>#REF!</v>
          </cell>
          <cell r="R130" t="e">
            <v>#REF!</v>
          </cell>
        </row>
        <row r="131">
          <cell r="A131" t="e">
            <v>#REF!</v>
          </cell>
          <cell r="B131">
            <v>127</v>
          </cell>
          <cell r="C131" t="e">
            <v>#REF!</v>
          </cell>
          <cell r="D131" t="e">
            <v>#VALUE!</v>
          </cell>
          <cell r="E131" t="e">
            <v>#VALUE!</v>
          </cell>
          <cell r="F131" t="e">
            <v>#VALUE!</v>
          </cell>
          <cell r="G131" t="e">
            <v>#REF!</v>
          </cell>
          <cell r="H131" t="e">
            <v>#REF!</v>
          </cell>
          <cell r="I131" t="e">
            <v>#REF!</v>
          </cell>
          <cell r="J131" t="e">
            <v>#REF!</v>
          </cell>
          <cell r="K131" t="e">
            <v>#REF!</v>
          </cell>
          <cell r="L131" t="e">
            <v>#REF!</v>
          </cell>
          <cell r="M131" t="e">
            <v>#REF!</v>
          </cell>
          <cell r="N131" t="e">
            <v>#REF!</v>
          </cell>
          <cell r="O131" t="e">
            <v>#REF!</v>
          </cell>
          <cell r="P131" t="e">
            <v>#REF!</v>
          </cell>
          <cell r="Q131" t="e">
            <v>#REF!</v>
          </cell>
          <cell r="R131" t="e">
            <v>#REF!</v>
          </cell>
        </row>
        <row r="132">
          <cell r="A132" t="e">
            <v>#REF!</v>
          </cell>
          <cell r="B132">
            <v>128</v>
          </cell>
          <cell r="C132" t="e">
            <v>#REF!</v>
          </cell>
          <cell r="D132" t="e">
            <v>#VALUE!</v>
          </cell>
          <cell r="E132" t="e">
            <v>#VALUE!</v>
          </cell>
          <cell r="F132" t="e">
            <v>#VALUE!</v>
          </cell>
          <cell r="G132" t="e">
            <v>#REF!</v>
          </cell>
          <cell r="H132" t="e">
            <v>#REF!</v>
          </cell>
          <cell r="I132" t="e">
            <v>#REF!</v>
          </cell>
          <cell r="J132" t="e">
            <v>#REF!</v>
          </cell>
          <cell r="K132" t="e">
            <v>#REF!</v>
          </cell>
          <cell r="L132" t="e">
            <v>#REF!</v>
          </cell>
          <cell r="M132" t="e">
            <v>#REF!</v>
          </cell>
          <cell r="N132" t="e">
            <v>#REF!</v>
          </cell>
          <cell r="O132" t="e">
            <v>#REF!</v>
          </cell>
          <cell r="P132" t="e">
            <v>#REF!</v>
          </cell>
          <cell r="Q132" t="e">
            <v>#REF!</v>
          </cell>
          <cell r="R132" t="e">
            <v>#REF!</v>
          </cell>
        </row>
        <row r="133">
          <cell r="A133" t="e">
            <v>#REF!</v>
          </cell>
          <cell r="B133">
            <v>129</v>
          </cell>
          <cell r="C133" t="e">
            <v>#REF!</v>
          </cell>
          <cell r="D133" t="e">
            <v>#VALUE!</v>
          </cell>
          <cell r="E133" t="e">
            <v>#VALUE!</v>
          </cell>
          <cell r="F133" t="e">
            <v>#VALUE!</v>
          </cell>
          <cell r="G133" t="e">
            <v>#REF!</v>
          </cell>
          <cell r="H133" t="e">
            <v>#REF!</v>
          </cell>
          <cell r="I133" t="e">
            <v>#REF!</v>
          </cell>
          <cell r="J133" t="e">
            <v>#REF!</v>
          </cell>
          <cell r="K133" t="e">
            <v>#REF!</v>
          </cell>
          <cell r="L133" t="e">
            <v>#REF!</v>
          </cell>
          <cell r="M133" t="e">
            <v>#REF!</v>
          </cell>
          <cell r="N133" t="e">
            <v>#REF!</v>
          </cell>
          <cell r="O133" t="e">
            <v>#REF!</v>
          </cell>
          <cell r="P133" t="e">
            <v>#REF!</v>
          </cell>
          <cell r="Q133" t="e">
            <v>#REF!</v>
          </cell>
          <cell r="R133" t="e">
            <v>#REF!</v>
          </cell>
        </row>
        <row r="134">
          <cell r="A134" t="e">
            <v>#REF!</v>
          </cell>
          <cell r="B134">
            <v>130</v>
          </cell>
          <cell r="C134" t="e">
            <v>#REF!</v>
          </cell>
          <cell r="D134" t="e">
            <v>#VALUE!</v>
          </cell>
          <cell r="E134" t="e">
            <v>#VALUE!</v>
          </cell>
          <cell r="F134" t="e">
            <v>#VALUE!</v>
          </cell>
          <cell r="G134" t="e">
            <v>#REF!</v>
          </cell>
          <cell r="H134" t="e">
            <v>#REF!</v>
          </cell>
          <cell r="I134" t="e">
            <v>#REF!</v>
          </cell>
          <cell r="J134" t="e">
            <v>#REF!</v>
          </cell>
          <cell r="K134" t="e">
            <v>#REF!</v>
          </cell>
          <cell r="L134" t="e">
            <v>#REF!</v>
          </cell>
          <cell r="M134" t="e">
            <v>#REF!</v>
          </cell>
          <cell r="N134" t="e">
            <v>#REF!</v>
          </cell>
          <cell r="O134" t="e">
            <v>#REF!</v>
          </cell>
          <cell r="P134" t="e">
            <v>#REF!</v>
          </cell>
          <cell r="Q134" t="e">
            <v>#REF!</v>
          </cell>
          <cell r="R134" t="e">
            <v>#REF!</v>
          </cell>
        </row>
        <row r="135">
          <cell r="A135" t="e">
            <v>#REF!</v>
          </cell>
          <cell r="B135">
            <v>131</v>
          </cell>
          <cell r="C135" t="e">
            <v>#REF!</v>
          </cell>
          <cell r="D135" t="e">
            <v>#VALUE!</v>
          </cell>
          <cell r="E135" t="e">
            <v>#VALUE!</v>
          </cell>
          <cell r="F135" t="e">
            <v>#VALUE!</v>
          </cell>
          <cell r="G135" t="e">
            <v>#REF!</v>
          </cell>
          <cell r="H135" t="e">
            <v>#REF!</v>
          </cell>
          <cell r="I135" t="e">
            <v>#REF!</v>
          </cell>
          <cell r="J135" t="e">
            <v>#REF!</v>
          </cell>
          <cell r="K135" t="e">
            <v>#REF!</v>
          </cell>
          <cell r="L135" t="e">
            <v>#REF!</v>
          </cell>
          <cell r="M135" t="e">
            <v>#REF!</v>
          </cell>
          <cell r="N135" t="e">
            <v>#REF!</v>
          </cell>
          <cell r="O135" t="e">
            <v>#REF!</v>
          </cell>
          <cell r="P135" t="e">
            <v>#REF!</v>
          </cell>
          <cell r="Q135" t="e">
            <v>#REF!</v>
          </cell>
          <cell r="R135" t="e">
            <v>#REF!</v>
          </cell>
        </row>
        <row r="136">
          <cell r="A136" t="e">
            <v>#REF!</v>
          </cell>
          <cell r="B136">
            <v>132</v>
          </cell>
          <cell r="C136" t="e">
            <v>#REF!</v>
          </cell>
          <cell r="D136" t="e">
            <v>#VALUE!</v>
          </cell>
          <cell r="E136" t="e">
            <v>#VALUE!</v>
          </cell>
          <cell r="F136" t="e">
            <v>#VALUE!</v>
          </cell>
          <cell r="G136" t="e">
            <v>#REF!</v>
          </cell>
          <cell r="H136" t="e">
            <v>#REF!</v>
          </cell>
          <cell r="I136" t="e">
            <v>#REF!</v>
          </cell>
          <cell r="J136" t="e">
            <v>#REF!</v>
          </cell>
          <cell r="K136" t="e">
            <v>#REF!</v>
          </cell>
          <cell r="L136" t="e">
            <v>#REF!</v>
          </cell>
          <cell r="M136" t="e">
            <v>#REF!</v>
          </cell>
          <cell r="N136" t="e">
            <v>#REF!</v>
          </cell>
          <cell r="O136" t="e">
            <v>#REF!</v>
          </cell>
          <cell r="P136" t="e">
            <v>#REF!</v>
          </cell>
          <cell r="Q136" t="e">
            <v>#REF!</v>
          </cell>
          <cell r="R136" t="e">
            <v>#REF!</v>
          </cell>
        </row>
        <row r="137">
          <cell r="A137" t="e">
            <v>#REF!</v>
          </cell>
          <cell r="B137">
            <v>133</v>
          </cell>
          <cell r="C137" t="e">
            <v>#REF!</v>
          </cell>
          <cell r="D137" t="e">
            <v>#VALUE!</v>
          </cell>
          <cell r="E137" t="e">
            <v>#VALUE!</v>
          </cell>
          <cell r="F137" t="e">
            <v>#VALUE!</v>
          </cell>
          <cell r="G137" t="e">
            <v>#REF!</v>
          </cell>
          <cell r="H137" t="e">
            <v>#REF!</v>
          </cell>
          <cell r="I137" t="e">
            <v>#REF!</v>
          </cell>
          <cell r="J137" t="e">
            <v>#REF!</v>
          </cell>
          <cell r="K137" t="e">
            <v>#REF!</v>
          </cell>
          <cell r="L137" t="e">
            <v>#REF!</v>
          </cell>
          <cell r="M137" t="e">
            <v>#REF!</v>
          </cell>
          <cell r="N137" t="e">
            <v>#REF!</v>
          </cell>
          <cell r="O137" t="e">
            <v>#REF!</v>
          </cell>
          <cell r="P137" t="e">
            <v>#REF!</v>
          </cell>
          <cell r="Q137" t="e">
            <v>#REF!</v>
          </cell>
          <cell r="R137" t="e">
            <v>#REF!</v>
          </cell>
        </row>
        <row r="138">
          <cell r="A138" t="e">
            <v>#REF!</v>
          </cell>
          <cell r="B138">
            <v>134</v>
          </cell>
          <cell r="C138" t="e">
            <v>#REF!</v>
          </cell>
          <cell r="D138" t="e">
            <v>#VALUE!</v>
          </cell>
          <cell r="E138" t="e">
            <v>#VALUE!</v>
          </cell>
          <cell r="F138" t="e">
            <v>#VALUE!</v>
          </cell>
          <cell r="G138" t="e">
            <v>#REF!</v>
          </cell>
          <cell r="H138" t="e">
            <v>#REF!</v>
          </cell>
          <cell r="I138" t="e">
            <v>#REF!</v>
          </cell>
          <cell r="J138" t="e">
            <v>#REF!</v>
          </cell>
          <cell r="K138" t="e">
            <v>#REF!</v>
          </cell>
          <cell r="L138" t="e">
            <v>#REF!</v>
          </cell>
          <cell r="M138" t="e">
            <v>#REF!</v>
          </cell>
          <cell r="N138" t="e">
            <v>#REF!</v>
          </cell>
          <cell r="O138" t="e">
            <v>#REF!</v>
          </cell>
          <cell r="P138" t="e">
            <v>#REF!</v>
          </cell>
          <cell r="Q138" t="e">
            <v>#REF!</v>
          </cell>
          <cell r="R138" t="e">
            <v>#REF!</v>
          </cell>
        </row>
        <row r="139">
          <cell r="A139" t="e">
            <v>#REF!</v>
          </cell>
          <cell r="B139">
            <v>135</v>
          </cell>
          <cell r="C139" t="e">
            <v>#REF!</v>
          </cell>
          <cell r="D139" t="e">
            <v>#VALUE!</v>
          </cell>
          <cell r="E139" t="e">
            <v>#VALUE!</v>
          </cell>
          <cell r="F139" t="e">
            <v>#VALUE!</v>
          </cell>
          <cell r="G139" t="e">
            <v>#REF!</v>
          </cell>
          <cell r="H139" t="e">
            <v>#REF!</v>
          </cell>
          <cell r="I139" t="e">
            <v>#REF!</v>
          </cell>
          <cell r="J139" t="e">
            <v>#REF!</v>
          </cell>
          <cell r="K139" t="e">
            <v>#REF!</v>
          </cell>
          <cell r="L139" t="e">
            <v>#REF!</v>
          </cell>
          <cell r="M139" t="e">
            <v>#REF!</v>
          </cell>
          <cell r="N139" t="e">
            <v>#REF!</v>
          </cell>
          <cell r="O139" t="e">
            <v>#REF!</v>
          </cell>
          <cell r="P139" t="e">
            <v>#REF!</v>
          </cell>
          <cell r="Q139" t="e">
            <v>#REF!</v>
          </cell>
          <cell r="R139" t="e">
            <v>#REF!</v>
          </cell>
        </row>
        <row r="140">
          <cell r="A140" t="e">
            <v>#REF!</v>
          </cell>
          <cell r="B140">
            <v>136</v>
          </cell>
          <cell r="C140" t="e">
            <v>#REF!</v>
          </cell>
          <cell r="D140" t="e">
            <v>#VALUE!</v>
          </cell>
          <cell r="E140" t="e">
            <v>#VALUE!</v>
          </cell>
          <cell r="F140" t="e">
            <v>#VALUE!</v>
          </cell>
          <cell r="G140" t="e">
            <v>#REF!</v>
          </cell>
          <cell r="H140" t="e">
            <v>#REF!</v>
          </cell>
          <cell r="I140" t="e">
            <v>#REF!</v>
          </cell>
          <cell r="J140" t="e">
            <v>#REF!</v>
          </cell>
          <cell r="K140" t="e">
            <v>#REF!</v>
          </cell>
          <cell r="L140" t="e">
            <v>#REF!</v>
          </cell>
          <cell r="M140" t="e">
            <v>#REF!</v>
          </cell>
          <cell r="N140" t="e">
            <v>#REF!</v>
          </cell>
          <cell r="O140" t="e">
            <v>#REF!</v>
          </cell>
          <cell r="P140" t="e">
            <v>#REF!</v>
          </cell>
          <cell r="Q140" t="e">
            <v>#REF!</v>
          </cell>
          <cell r="R140" t="e">
            <v>#REF!</v>
          </cell>
        </row>
        <row r="141">
          <cell r="A141" t="e">
            <v>#REF!</v>
          </cell>
          <cell r="B141">
            <v>137</v>
          </cell>
          <cell r="C141" t="e">
            <v>#REF!</v>
          </cell>
          <cell r="D141" t="e">
            <v>#VALUE!</v>
          </cell>
          <cell r="E141" t="e">
            <v>#VALUE!</v>
          </cell>
          <cell r="F141" t="e">
            <v>#VALUE!</v>
          </cell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</row>
        <row r="142">
          <cell r="A142" t="e">
            <v>#REF!</v>
          </cell>
          <cell r="B142">
            <v>138</v>
          </cell>
          <cell r="C142" t="e">
            <v>#REF!</v>
          </cell>
          <cell r="D142" t="e">
            <v>#VALUE!</v>
          </cell>
          <cell r="E142" t="e">
            <v>#VALUE!</v>
          </cell>
          <cell r="F142" t="e">
            <v>#VALUE!</v>
          </cell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</row>
        <row r="143">
          <cell r="A143" t="e">
            <v>#REF!</v>
          </cell>
          <cell r="B143">
            <v>139</v>
          </cell>
          <cell r="C143" t="e">
            <v>#REF!</v>
          </cell>
          <cell r="D143" t="e">
            <v>#VALUE!</v>
          </cell>
          <cell r="E143" t="e">
            <v>#VALUE!</v>
          </cell>
          <cell r="F143" t="e">
            <v>#VALUE!</v>
          </cell>
          <cell r="G143" t="e">
            <v>#REF!</v>
          </cell>
          <cell r="H143" t="e">
            <v>#REF!</v>
          </cell>
          <cell r="I143" t="e">
            <v>#REF!</v>
          </cell>
          <cell r="J143" t="e">
            <v>#REF!</v>
          </cell>
          <cell r="K143" t="e">
            <v>#REF!</v>
          </cell>
          <cell r="L143" t="e">
            <v>#REF!</v>
          </cell>
          <cell r="M143" t="e">
            <v>#REF!</v>
          </cell>
          <cell r="N143" t="e">
            <v>#REF!</v>
          </cell>
          <cell r="O143" t="e">
            <v>#REF!</v>
          </cell>
          <cell r="P143" t="e">
            <v>#REF!</v>
          </cell>
          <cell r="Q143" t="e">
            <v>#REF!</v>
          </cell>
          <cell r="R143" t="e">
            <v>#REF!</v>
          </cell>
        </row>
        <row r="144">
          <cell r="A144" t="e">
            <v>#REF!</v>
          </cell>
          <cell r="B144">
            <v>140</v>
          </cell>
          <cell r="C144" t="e">
            <v>#REF!</v>
          </cell>
          <cell r="D144" t="e">
            <v>#VALUE!</v>
          </cell>
          <cell r="E144" t="e">
            <v>#VALUE!</v>
          </cell>
          <cell r="F144" t="e">
            <v>#VALUE!</v>
          </cell>
          <cell r="G144" t="e">
            <v>#REF!</v>
          </cell>
          <cell r="H144" t="e">
            <v>#REF!</v>
          </cell>
          <cell r="I144" t="e">
            <v>#REF!</v>
          </cell>
          <cell r="J144" t="e">
            <v>#REF!</v>
          </cell>
          <cell r="K144" t="e">
            <v>#REF!</v>
          </cell>
          <cell r="L144" t="e">
            <v>#REF!</v>
          </cell>
          <cell r="M144" t="e">
            <v>#REF!</v>
          </cell>
          <cell r="N144" t="e">
            <v>#REF!</v>
          </cell>
          <cell r="O144" t="e">
            <v>#REF!</v>
          </cell>
          <cell r="P144" t="e">
            <v>#REF!</v>
          </cell>
          <cell r="Q144" t="e">
            <v>#REF!</v>
          </cell>
          <cell r="R144" t="e">
            <v>#REF!</v>
          </cell>
        </row>
        <row r="145">
          <cell r="A145" t="e">
            <v>#REF!</v>
          </cell>
          <cell r="B145">
            <v>141</v>
          </cell>
          <cell r="C145" t="e">
            <v>#REF!</v>
          </cell>
          <cell r="D145" t="e">
            <v>#VALUE!</v>
          </cell>
          <cell r="E145" t="e">
            <v>#VALUE!</v>
          </cell>
          <cell r="F145" t="e">
            <v>#VALUE!</v>
          </cell>
          <cell r="G145" t="e">
            <v>#REF!</v>
          </cell>
          <cell r="H145" t="e">
            <v>#REF!</v>
          </cell>
          <cell r="I145" t="e">
            <v>#REF!</v>
          </cell>
          <cell r="J145" t="e">
            <v>#REF!</v>
          </cell>
          <cell r="K145" t="e">
            <v>#REF!</v>
          </cell>
          <cell r="L145" t="e">
            <v>#REF!</v>
          </cell>
          <cell r="M145" t="e">
            <v>#REF!</v>
          </cell>
          <cell r="N145" t="e">
            <v>#REF!</v>
          </cell>
          <cell r="O145" t="e">
            <v>#REF!</v>
          </cell>
          <cell r="P145" t="e">
            <v>#REF!</v>
          </cell>
          <cell r="Q145" t="e">
            <v>#REF!</v>
          </cell>
          <cell r="R145" t="e">
            <v>#REF!</v>
          </cell>
        </row>
        <row r="146">
          <cell r="A146" t="e">
            <v>#REF!</v>
          </cell>
          <cell r="B146">
            <v>142</v>
          </cell>
          <cell r="C146" t="e">
            <v>#REF!</v>
          </cell>
          <cell r="D146" t="e">
            <v>#VALUE!</v>
          </cell>
          <cell r="E146" t="e">
            <v>#VALUE!</v>
          </cell>
          <cell r="F146" t="e">
            <v>#VALUE!</v>
          </cell>
          <cell r="G146" t="e">
            <v>#REF!</v>
          </cell>
          <cell r="H146" t="e">
            <v>#REF!</v>
          </cell>
          <cell r="I146" t="e">
            <v>#REF!</v>
          </cell>
          <cell r="J146" t="e">
            <v>#REF!</v>
          </cell>
          <cell r="K146" t="e">
            <v>#REF!</v>
          </cell>
          <cell r="L146" t="e">
            <v>#REF!</v>
          </cell>
          <cell r="M146" t="e">
            <v>#REF!</v>
          </cell>
          <cell r="N146" t="e">
            <v>#REF!</v>
          </cell>
          <cell r="O146" t="e">
            <v>#REF!</v>
          </cell>
          <cell r="P146" t="e">
            <v>#REF!</v>
          </cell>
          <cell r="Q146" t="e">
            <v>#REF!</v>
          </cell>
          <cell r="R146" t="e">
            <v>#REF!</v>
          </cell>
        </row>
        <row r="147">
          <cell r="A147" t="e">
            <v>#REF!</v>
          </cell>
          <cell r="B147">
            <v>143</v>
          </cell>
          <cell r="C147" t="e">
            <v>#REF!</v>
          </cell>
          <cell r="D147" t="e">
            <v>#VALUE!</v>
          </cell>
          <cell r="E147" t="e">
            <v>#VALUE!</v>
          </cell>
          <cell r="F147" t="e">
            <v>#VALUE!</v>
          </cell>
          <cell r="G147" t="e">
            <v>#REF!</v>
          </cell>
          <cell r="H147" t="e">
            <v>#REF!</v>
          </cell>
          <cell r="I147" t="e">
            <v>#REF!</v>
          </cell>
          <cell r="J147" t="e">
            <v>#REF!</v>
          </cell>
          <cell r="K147" t="e">
            <v>#REF!</v>
          </cell>
          <cell r="L147" t="e">
            <v>#REF!</v>
          </cell>
          <cell r="M147" t="e">
            <v>#REF!</v>
          </cell>
          <cell r="N147" t="e">
            <v>#REF!</v>
          </cell>
          <cell r="O147" t="e">
            <v>#REF!</v>
          </cell>
          <cell r="P147" t="e">
            <v>#REF!</v>
          </cell>
          <cell r="Q147" t="e">
            <v>#REF!</v>
          </cell>
          <cell r="R147" t="e">
            <v>#REF!</v>
          </cell>
        </row>
        <row r="148">
          <cell r="A148" t="e">
            <v>#REF!</v>
          </cell>
          <cell r="B148">
            <v>144</v>
          </cell>
          <cell r="C148" t="e">
            <v>#REF!</v>
          </cell>
          <cell r="D148" t="e">
            <v>#VALUE!</v>
          </cell>
          <cell r="E148" t="e">
            <v>#VALUE!</v>
          </cell>
          <cell r="F148" t="e">
            <v>#VALUE!</v>
          </cell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</row>
        <row r="149">
          <cell r="A149" t="e">
            <v>#REF!</v>
          </cell>
          <cell r="B149">
            <v>145</v>
          </cell>
          <cell r="C149" t="e">
            <v>#REF!</v>
          </cell>
          <cell r="D149" t="e">
            <v>#VALUE!</v>
          </cell>
          <cell r="E149" t="e">
            <v>#VALUE!</v>
          </cell>
          <cell r="F149" t="e">
            <v>#VALUE!</v>
          </cell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</row>
        <row r="150">
          <cell r="A150" t="e">
            <v>#REF!</v>
          </cell>
          <cell r="B150">
            <v>146</v>
          </cell>
          <cell r="C150" t="e">
            <v>#REF!</v>
          </cell>
          <cell r="D150" t="e">
            <v>#VALUE!</v>
          </cell>
          <cell r="E150" t="e">
            <v>#VALUE!</v>
          </cell>
          <cell r="F150" t="e">
            <v>#VALUE!</v>
          </cell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</row>
        <row r="151">
          <cell r="A151" t="e">
            <v>#REF!</v>
          </cell>
          <cell r="B151">
            <v>147</v>
          </cell>
          <cell r="C151" t="e">
            <v>#REF!</v>
          </cell>
          <cell r="D151" t="e">
            <v>#VALUE!</v>
          </cell>
          <cell r="E151" t="e">
            <v>#VALUE!</v>
          </cell>
          <cell r="F151" t="e">
            <v>#VALUE!</v>
          </cell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</row>
        <row r="152">
          <cell r="A152" t="e">
            <v>#REF!</v>
          </cell>
          <cell r="B152">
            <v>148</v>
          </cell>
          <cell r="C152" t="e">
            <v>#REF!</v>
          </cell>
          <cell r="D152" t="e">
            <v>#VALUE!</v>
          </cell>
          <cell r="E152" t="e">
            <v>#VALUE!</v>
          </cell>
          <cell r="F152" t="e">
            <v>#VALUE!</v>
          </cell>
          <cell r="G152" t="e">
            <v>#REF!</v>
          </cell>
          <cell r="H152" t="e">
            <v>#REF!</v>
          </cell>
          <cell r="I152" t="e">
            <v>#REF!</v>
          </cell>
          <cell r="J152" t="e">
            <v>#REF!</v>
          </cell>
          <cell r="K152" t="e">
            <v>#REF!</v>
          </cell>
          <cell r="L152" t="e">
            <v>#REF!</v>
          </cell>
          <cell r="M152" t="e">
            <v>#REF!</v>
          </cell>
          <cell r="N152" t="e">
            <v>#REF!</v>
          </cell>
          <cell r="O152" t="e">
            <v>#REF!</v>
          </cell>
          <cell r="P152" t="e">
            <v>#REF!</v>
          </cell>
          <cell r="Q152" t="e">
            <v>#REF!</v>
          </cell>
          <cell r="R152" t="e">
            <v>#REF!</v>
          </cell>
        </row>
        <row r="153">
          <cell r="A153" t="e">
            <v>#REF!</v>
          </cell>
          <cell r="B153">
            <v>149</v>
          </cell>
          <cell r="C153" t="e">
            <v>#REF!</v>
          </cell>
          <cell r="D153" t="e">
            <v>#VALUE!</v>
          </cell>
          <cell r="E153" t="e">
            <v>#VALUE!</v>
          </cell>
          <cell r="F153" t="e">
            <v>#VALUE!</v>
          </cell>
          <cell r="G153" t="e">
            <v>#REF!</v>
          </cell>
          <cell r="H153" t="e">
            <v>#REF!</v>
          </cell>
          <cell r="I153" t="e">
            <v>#REF!</v>
          </cell>
          <cell r="J153" t="e">
            <v>#REF!</v>
          </cell>
          <cell r="K153" t="e">
            <v>#REF!</v>
          </cell>
          <cell r="L153" t="e">
            <v>#REF!</v>
          </cell>
          <cell r="M153" t="e">
            <v>#REF!</v>
          </cell>
          <cell r="N153" t="e">
            <v>#REF!</v>
          </cell>
          <cell r="O153" t="e">
            <v>#REF!</v>
          </cell>
          <cell r="P153" t="e">
            <v>#REF!</v>
          </cell>
          <cell r="Q153" t="e">
            <v>#REF!</v>
          </cell>
          <cell r="R153" t="e">
            <v>#REF!</v>
          </cell>
        </row>
        <row r="154">
          <cell r="A154" t="e">
            <v>#REF!</v>
          </cell>
          <cell r="B154">
            <v>150</v>
          </cell>
          <cell r="C154" t="e">
            <v>#REF!</v>
          </cell>
          <cell r="D154" t="e">
            <v>#VALUE!</v>
          </cell>
          <cell r="E154" t="e">
            <v>#VALUE!</v>
          </cell>
          <cell r="F154" t="e">
            <v>#VALUE!</v>
          </cell>
          <cell r="G154" t="e">
            <v>#REF!</v>
          </cell>
          <cell r="H154" t="e">
            <v>#REF!</v>
          </cell>
          <cell r="I154" t="e">
            <v>#REF!</v>
          </cell>
          <cell r="J154" t="e">
            <v>#REF!</v>
          </cell>
          <cell r="K154" t="e">
            <v>#REF!</v>
          </cell>
          <cell r="L154" t="e">
            <v>#REF!</v>
          </cell>
          <cell r="M154" t="e">
            <v>#REF!</v>
          </cell>
          <cell r="N154" t="e">
            <v>#REF!</v>
          </cell>
          <cell r="O154" t="e">
            <v>#REF!</v>
          </cell>
          <cell r="P154" t="e">
            <v>#REF!</v>
          </cell>
          <cell r="Q154" t="e">
            <v>#REF!</v>
          </cell>
          <cell r="R154" t="e">
            <v>#REF!</v>
          </cell>
        </row>
        <row r="155">
          <cell r="A155" t="e">
            <v>#REF!</v>
          </cell>
          <cell r="B155">
            <v>151</v>
          </cell>
          <cell r="C155" t="e">
            <v>#REF!</v>
          </cell>
          <cell r="D155" t="e">
            <v>#VALUE!</v>
          </cell>
          <cell r="E155" t="e">
            <v>#VALUE!</v>
          </cell>
          <cell r="F155" t="e">
            <v>#VALUE!</v>
          </cell>
          <cell r="G155" t="e">
            <v>#REF!</v>
          </cell>
          <cell r="H155" t="e">
            <v>#REF!</v>
          </cell>
          <cell r="I155" t="e">
            <v>#REF!</v>
          </cell>
          <cell r="J155" t="e">
            <v>#REF!</v>
          </cell>
          <cell r="K155" t="e">
            <v>#REF!</v>
          </cell>
          <cell r="L155" t="e">
            <v>#REF!</v>
          </cell>
          <cell r="M155" t="e">
            <v>#REF!</v>
          </cell>
          <cell r="N155" t="e">
            <v>#REF!</v>
          </cell>
          <cell r="O155" t="e">
            <v>#REF!</v>
          </cell>
          <cell r="P155" t="e">
            <v>#REF!</v>
          </cell>
          <cell r="Q155" t="e">
            <v>#REF!</v>
          </cell>
          <cell r="R155" t="e">
            <v>#REF!</v>
          </cell>
        </row>
        <row r="156">
          <cell r="A156" t="e">
            <v>#REF!</v>
          </cell>
          <cell r="B156">
            <v>152</v>
          </cell>
          <cell r="C156" t="e">
            <v>#REF!</v>
          </cell>
          <cell r="D156" t="e">
            <v>#VALUE!</v>
          </cell>
          <cell r="E156" t="e">
            <v>#VALUE!</v>
          </cell>
          <cell r="F156" t="e">
            <v>#VALUE!</v>
          </cell>
          <cell r="G156" t="e">
            <v>#REF!</v>
          </cell>
          <cell r="H156" t="e">
            <v>#REF!</v>
          </cell>
          <cell r="I156" t="e">
            <v>#REF!</v>
          </cell>
          <cell r="J156" t="e">
            <v>#REF!</v>
          </cell>
          <cell r="K156" t="e">
            <v>#REF!</v>
          </cell>
          <cell r="L156" t="e">
            <v>#REF!</v>
          </cell>
          <cell r="M156" t="e">
            <v>#REF!</v>
          </cell>
          <cell r="N156" t="e">
            <v>#REF!</v>
          </cell>
          <cell r="O156" t="e">
            <v>#REF!</v>
          </cell>
          <cell r="P156" t="e">
            <v>#REF!</v>
          </cell>
          <cell r="Q156" t="e">
            <v>#REF!</v>
          </cell>
          <cell r="R156" t="e">
            <v>#REF!</v>
          </cell>
        </row>
        <row r="157">
          <cell r="A157" t="e">
            <v>#REF!</v>
          </cell>
          <cell r="B157">
            <v>153</v>
          </cell>
          <cell r="C157" t="e">
            <v>#REF!</v>
          </cell>
          <cell r="D157" t="e">
            <v>#VALUE!</v>
          </cell>
          <cell r="E157" t="e">
            <v>#VALUE!</v>
          </cell>
          <cell r="F157" t="e">
            <v>#VALUE!</v>
          </cell>
          <cell r="G157" t="e">
            <v>#REF!</v>
          </cell>
          <cell r="H157" t="e">
            <v>#REF!</v>
          </cell>
          <cell r="I157" t="e">
            <v>#REF!</v>
          </cell>
          <cell r="J157" t="e">
            <v>#REF!</v>
          </cell>
          <cell r="K157" t="e">
            <v>#REF!</v>
          </cell>
          <cell r="L157" t="e">
            <v>#REF!</v>
          </cell>
          <cell r="M157" t="e">
            <v>#REF!</v>
          </cell>
          <cell r="N157" t="e">
            <v>#REF!</v>
          </cell>
          <cell r="O157" t="e">
            <v>#REF!</v>
          </cell>
          <cell r="P157" t="e">
            <v>#REF!</v>
          </cell>
          <cell r="Q157" t="e">
            <v>#REF!</v>
          </cell>
          <cell r="R157" t="e">
            <v>#REF!</v>
          </cell>
        </row>
        <row r="158">
          <cell r="A158" t="e">
            <v>#REF!</v>
          </cell>
          <cell r="B158">
            <v>154</v>
          </cell>
          <cell r="C158" t="e">
            <v>#REF!</v>
          </cell>
          <cell r="D158" t="e">
            <v>#VALUE!</v>
          </cell>
          <cell r="E158" t="e">
            <v>#VALUE!</v>
          </cell>
          <cell r="F158" t="e">
            <v>#VALUE!</v>
          </cell>
          <cell r="G158" t="e">
            <v>#REF!</v>
          </cell>
          <cell r="H158" t="e">
            <v>#REF!</v>
          </cell>
          <cell r="I158" t="e">
            <v>#REF!</v>
          </cell>
          <cell r="J158" t="e">
            <v>#REF!</v>
          </cell>
          <cell r="K158" t="e">
            <v>#REF!</v>
          </cell>
          <cell r="L158" t="e">
            <v>#REF!</v>
          </cell>
          <cell r="M158" t="e">
            <v>#REF!</v>
          </cell>
          <cell r="N158" t="e">
            <v>#REF!</v>
          </cell>
          <cell r="O158" t="e">
            <v>#REF!</v>
          </cell>
          <cell r="P158" t="e">
            <v>#REF!</v>
          </cell>
          <cell r="Q158" t="e">
            <v>#REF!</v>
          </cell>
          <cell r="R158" t="e">
            <v>#REF!</v>
          </cell>
        </row>
        <row r="159">
          <cell r="A159" t="e">
            <v>#REF!</v>
          </cell>
          <cell r="B159">
            <v>155</v>
          </cell>
          <cell r="C159" t="e">
            <v>#REF!</v>
          </cell>
          <cell r="D159" t="e">
            <v>#VALUE!</v>
          </cell>
          <cell r="E159" t="e">
            <v>#VALUE!</v>
          </cell>
          <cell r="F159" t="e">
            <v>#VALUE!</v>
          </cell>
          <cell r="G159" t="e">
            <v>#REF!</v>
          </cell>
          <cell r="H159" t="e">
            <v>#REF!</v>
          </cell>
          <cell r="I159" t="e">
            <v>#REF!</v>
          </cell>
          <cell r="J159" t="e">
            <v>#REF!</v>
          </cell>
          <cell r="K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 t="e">
            <v>#REF!</v>
          </cell>
          <cell r="Q159" t="e">
            <v>#REF!</v>
          </cell>
          <cell r="R159" t="e">
            <v>#REF!</v>
          </cell>
        </row>
        <row r="160">
          <cell r="A160" t="e">
            <v>#REF!</v>
          </cell>
          <cell r="B160">
            <v>156</v>
          </cell>
          <cell r="C160" t="e">
            <v>#REF!</v>
          </cell>
          <cell r="D160" t="e">
            <v>#VALUE!</v>
          </cell>
          <cell r="E160" t="e">
            <v>#VALUE!</v>
          </cell>
          <cell r="F160" t="e">
            <v>#VALUE!</v>
          </cell>
          <cell r="G160" t="e">
            <v>#REF!</v>
          </cell>
          <cell r="H160" t="e">
            <v>#REF!</v>
          </cell>
          <cell r="I160" t="e">
            <v>#REF!</v>
          </cell>
          <cell r="J160" t="e">
            <v>#REF!</v>
          </cell>
          <cell r="K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 t="e">
            <v>#REF!</v>
          </cell>
          <cell r="Q160" t="e">
            <v>#REF!</v>
          </cell>
          <cell r="R160" t="e">
            <v>#REF!</v>
          </cell>
        </row>
        <row r="161">
          <cell r="A161" t="e">
            <v>#REF!</v>
          </cell>
          <cell r="B161">
            <v>157</v>
          </cell>
          <cell r="C161" t="e">
            <v>#REF!</v>
          </cell>
          <cell r="D161" t="e">
            <v>#VALUE!</v>
          </cell>
          <cell r="E161" t="e">
            <v>#VALUE!</v>
          </cell>
          <cell r="F161" t="e">
            <v>#VALUE!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</row>
        <row r="162">
          <cell r="A162" t="e">
            <v>#REF!</v>
          </cell>
          <cell r="B162">
            <v>158</v>
          </cell>
          <cell r="C162" t="e">
            <v>#REF!</v>
          </cell>
          <cell r="D162" t="e">
            <v>#VALUE!</v>
          </cell>
          <cell r="E162" t="e">
            <v>#VALUE!</v>
          </cell>
          <cell r="F162" t="e">
            <v>#VALUE!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</row>
        <row r="163">
          <cell r="A163" t="e">
            <v>#REF!</v>
          </cell>
          <cell r="B163">
            <v>159</v>
          </cell>
          <cell r="C163" t="e">
            <v>#REF!</v>
          </cell>
          <cell r="D163" t="e">
            <v>#VALUE!</v>
          </cell>
          <cell r="E163" t="e">
            <v>#VALUE!</v>
          </cell>
          <cell r="F163" t="e">
            <v>#VALUE!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 t="e">
            <v>#REF!</v>
          </cell>
          <cell r="Q163" t="e">
            <v>#REF!</v>
          </cell>
          <cell r="R163" t="e">
            <v>#REF!</v>
          </cell>
        </row>
        <row r="164">
          <cell r="A164" t="e">
            <v>#REF!</v>
          </cell>
          <cell r="B164">
            <v>160</v>
          </cell>
          <cell r="C164" t="e">
            <v>#REF!</v>
          </cell>
          <cell r="D164" t="e">
            <v>#VALUE!</v>
          </cell>
          <cell r="E164" t="e">
            <v>#VALUE!</v>
          </cell>
          <cell r="F164" t="e">
            <v>#VALUE!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 t="e">
            <v>#REF!</v>
          </cell>
          <cell r="Q164" t="e">
            <v>#REF!</v>
          </cell>
          <cell r="R164" t="e">
            <v>#REF!</v>
          </cell>
        </row>
        <row r="165">
          <cell r="A165" t="e">
            <v>#REF!</v>
          </cell>
          <cell r="B165">
            <v>161</v>
          </cell>
          <cell r="C165" t="e">
            <v>#REF!</v>
          </cell>
          <cell r="D165" t="e">
            <v>#VALUE!</v>
          </cell>
          <cell r="E165" t="e">
            <v>#VALUE!</v>
          </cell>
          <cell r="F165" t="e">
            <v>#VALUE!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</row>
        <row r="166">
          <cell r="A166" t="e">
            <v>#REF!</v>
          </cell>
          <cell r="B166">
            <v>162</v>
          </cell>
          <cell r="C166" t="e">
            <v>#REF!</v>
          </cell>
          <cell r="D166" t="e">
            <v>#VALUE!</v>
          </cell>
          <cell r="E166" t="e">
            <v>#VALUE!</v>
          </cell>
          <cell r="F166" t="e">
            <v>#VALUE!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</row>
        <row r="167">
          <cell r="A167" t="e">
            <v>#REF!</v>
          </cell>
          <cell r="B167">
            <v>163</v>
          </cell>
          <cell r="C167" t="e">
            <v>#REF!</v>
          </cell>
          <cell r="D167" t="e">
            <v>#VALUE!</v>
          </cell>
          <cell r="E167" t="e">
            <v>#VALUE!</v>
          </cell>
          <cell r="F167" t="e">
            <v>#VALUE!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</row>
        <row r="168">
          <cell r="A168" t="e">
            <v>#REF!</v>
          </cell>
          <cell r="B168">
            <v>164</v>
          </cell>
          <cell r="C168" t="e">
            <v>#REF!</v>
          </cell>
          <cell r="D168" t="e">
            <v>#VALUE!</v>
          </cell>
          <cell r="E168" t="e">
            <v>#VALUE!</v>
          </cell>
          <cell r="F168" t="e">
            <v>#VALUE!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M168" t="e">
            <v>#REF!</v>
          </cell>
          <cell r="N168" t="e">
            <v>#REF!</v>
          </cell>
          <cell r="O168" t="e">
            <v>#REF!</v>
          </cell>
          <cell r="P168" t="e">
            <v>#REF!</v>
          </cell>
          <cell r="Q168" t="e">
            <v>#REF!</v>
          </cell>
          <cell r="R168" t="e">
            <v>#REF!</v>
          </cell>
        </row>
        <row r="169">
          <cell r="A169" t="e">
            <v>#REF!</v>
          </cell>
          <cell r="B169">
            <v>165</v>
          </cell>
          <cell r="C169" t="e">
            <v>#REF!</v>
          </cell>
          <cell r="D169" t="e">
            <v>#VALUE!</v>
          </cell>
          <cell r="E169" t="e">
            <v>#VALUE!</v>
          </cell>
          <cell r="F169" t="e">
            <v>#VALUE!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 t="e">
            <v>#REF!</v>
          </cell>
          <cell r="Q169" t="e">
            <v>#REF!</v>
          </cell>
          <cell r="R169" t="e">
            <v>#REF!</v>
          </cell>
        </row>
        <row r="170">
          <cell r="A170" t="e">
            <v>#REF!</v>
          </cell>
          <cell r="B170">
            <v>166</v>
          </cell>
          <cell r="C170" t="e">
            <v>#REF!</v>
          </cell>
          <cell r="D170" t="e">
            <v>#VALUE!</v>
          </cell>
          <cell r="E170" t="e">
            <v>#VALUE!</v>
          </cell>
          <cell r="F170" t="e">
            <v>#VALUE!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 t="e">
            <v>#REF!</v>
          </cell>
          <cell r="Q170" t="e">
            <v>#REF!</v>
          </cell>
          <cell r="R170" t="e">
            <v>#REF!</v>
          </cell>
        </row>
        <row r="171">
          <cell r="A171" t="e">
            <v>#REF!</v>
          </cell>
          <cell r="B171">
            <v>167</v>
          </cell>
          <cell r="C171" t="e">
            <v>#REF!</v>
          </cell>
          <cell r="D171" t="e">
            <v>#VALUE!</v>
          </cell>
          <cell r="E171" t="e">
            <v>#VALUE!</v>
          </cell>
          <cell r="F171" t="e">
            <v>#VALUE!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 t="e">
            <v>#REF!</v>
          </cell>
          <cell r="Q171" t="e">
            <v>#REF!</v>
          </cell>
          <cell r="R171" t="e">
            <v>#REF!</v>
          </cell>
        </row>
        <row r="172">
          <cell r="A172" t="e">
            <v>#REF!</v>
          </cell>
          <cell r="B172">
            <v>168</v>
          </cell>
          <cell r="C172" t="e">
            <v>#REF!</v>
          </cell>
          <cell r="D172" t="e">
            <v>#VALUE!</v>
          </cell>
          <cell r="E172" t="e">
            <v>#VALUE!</v>
          </cell>
          <cell r="F172" t="e">
            <v>#VALUE!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 t="e">
            <v>#REF!</v>
          </cell>
          <cell r="Q172" t="e">
            <v>#REF!</v>
          </cell>
          <cell r="R172" t="e">
            <v>#REF!</v>
          </cell>
        </row>
        <row r="173">
          <cell r="A173" t="e">
            <v>#REF!</v>
          </cell>
          <cell r="B173">
            <v>169</v>
          </cell>
          <cell r="C173" t="e">
            <v>#REF!</v>
          </cell>
          <cell r="D173" t="e">
            <v>#VALUE!</v>
          </cell>
          <cell r="E173" t="e">
            <v>#VALUE!</v>
          </cell>
          <cell r="F173" t="e">
            <v>#VALUE!</v>
          </cell>
          <cell r="G173" t="e">
            <v>#REF!</v>
          </cell>
          <cell r="H173" t="e">
            <v>#REF!</v>
          </cell>
          <cell r="I173" t="e">
            <v>#REF!</v>
          </cell>
          <cell r="J173" t="e">
            <v>#REF!</v>
          </cell>
          <cell r="K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 t="e">
            <v>#REF!</v>
          </cell>
          <cell r="Q173" t="e">
            <v>#REF!</v>
          </cell>
          <cell r="R173" t="e">
            <v>#REF!</v>
          </cell>
        </row>
        <row r="174">
          <cell r="A174" t="e">
            <v>#REF!</v>
          </cell>
          <cell r="B174">
            <v>170</v>
          </cell>
          <cell r="C174" t="e">
            <v>#REF!</v>
          </cell>
          <cell r="D174" t="e">
            <v>#VALUE!</v>
          </cell>
          <cell r="E174" t="e">
            <v>#VALUE!</v>
          </cell>
          <cell r="F174" t="e">
            <v>#VALUE!</v>
          </cell>
          <cell r="G174" t="e">
            <v>#REF!</v>
          </cell>
          <cell r="H174" t="e">
            <v>#REF!</v>
          </cell>
          <cell r="I174" t="e">
            <v>#REF!</v>
          </cell>
          <cell r="J174" t="e">
            <v>#REF!</v>
          </cell>
          <cell r="K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 t="e">
            <v>#REF!</v>
          </cell>
          <cell r="Q174" t="e">
            <v>#REF!</v>
          </cell>
          <cell r="R174" t="e">
            <v>#REF!</v>
          </cell>
        </row>
        <row r="175">
          <cell r="A175" t="e">
            <v>#REF!</v>
          </cell>
          <cell r="B175">
            <v>171</v>
          </cell>
          <cell r="C175" t="e">
            <v>#REF!</v>
          </cell>
          <cell r="D175" t="e">
            <v>#VALUE!</v>
          </cell>
          <cell r="E175" t="e">
            <v>#VALUE!</v>
          </cell>
          <cell r="F175" t="e">
            <v>#VALUE!</v>
          </cell>
          <cell r="G175" t="e">
            <v>#REF!</v>
          </cell>
          <cell r="H175" t="e">
            <v>#REF!</v>
          </cell>
          <cell r="I175" t="e">
            <v>#REF!</v>
          </cell>
          <cell r="J175" t="e">
            <v>#REF!</v>
          </cell>
          <cell r="K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 t="e">
            <v>#REF!</v>
          </cell>
          <cell r="Q175" t="e">
            <v>#REF!</v>
          </cell>
          <cell r="R175" t="e">
            <v>#REF!</v>
          </cell>
        </row>
        <row r="176">
          <cell r="A176" t="e">
            <v>#REF!</v>
          </cell>
          <cell r="B176">
            <v>172</v>
          </cell>
          <cell r="C176" t="e">
            <v>#REF!</v>
          </cell>
          <cell r="D176" t="e">
            <v>#VALUE!</v>
          </cell>
          <cell r="E176" t="e">
            <v>#VALUE!</v>
          </cell>
          <cell r="F176" t="e">
            <v>#VALUE!</v>
          </cell>
          <cell r="G176" t="e">
            <v>#REF!</v>
          </cell>
          <cell r="H176" t="e">
            <v>#REF!</v>
          </cell>
          <cell r="I176" t="e">
            <v>#REF!</v>
          </cell>
          <cell r="J176" t="e">
            <v>#REF!</v>
          </cell>
          <cell r="K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 t="e">
            <v>#REF!</v>
          </cell>
          <cell r="Q176" t="e">
            <v>#REF!</v>
          </cell>
          <cell r="R176" t="e">
            <v>#REF!</v>
          </cell>
        </row>
        <row r="177">
          <cell r="A177" t="e">
            <v>#REF!</v>
          </cell>
          <cell r="B177">
            <v>173</v>
          </cell>
          <cell r="C177" t="e">
            <v>#REF!</v>
          </cell>
          <cell r="D177" t="e">
            <v>#VALUE!</v>
          </cell>
          <cell r="E177" t="e">
            <v>#VALUE!</v>
          </cell>
          <cell r="F177" t="e">
            <v>#VALUE!</v>
          </cell>
          <cell r="G177" t="e">
            <v>#REF!</v>
          </cell>
          <cell r="H177" t="e">
            <v>#REF!</v>
          </cell>
          <cell r="I177" t="e">
            <v>#REF!</v>
          </cell>
          <cell r="J177" t="e">
            <v>#REF!</v>
          </cell>
          <cell r="K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 t="e">
            <v>#REF!</v>
          </cell>
          <cell r="Q177" t="e">
            <v>#REF!</v>
          </cell>
          <cell r="R177" t="e">
            <v>#REF!</v>
          </cell>
        </row>
        <row r="178">
          <cell r="A178" t="e">
            <v>#REF!</v>
          </cell>
          <cell r="B178">
            <v>174</v>
          </cell>
          <cell r="C178" t="e">
            <v>#REF!</v>
          </cell>
          <cell r="D178" t="e">
            <v>#VALUE!</v>
          </cell>
          <cell r="E178" t="e">
            <v>#VALUE!</v>
          </cell>
          <cell r="F178" t="e">
            <v>#VALUE!</v>
          </cell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</row>
        <row r="179">
          <cell r="A179" t="e">
            <v>#REF!</v>
          </cell>
          <cell r="B179">
            <v>175</v>
          </cell>
          <cell r="C179" t="e">
            <v>#REF!</v>
          </cell>
          <cell r="D179" t="e">
            <v>#VALUE!</v>
          </cell>
          <cell r="E179" t="e">
            <v>#VALUE!</v>
          </cell>
          <cell r="F179" t="e">
            <v>#VALUE!</v>
          </cell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</row>
        <row r="180">
          <cell r="A180" t="e">
            <v>#REF!</v>
          </cell>
          <cell r="B180">
            <v>176</v>
          </cell>
          <cell r="C180" t="e">
            <v>#REF!</v>
          </cell>
          <cell r="D180" t="e">
            <v>#VALUE!</v>
          </cell>
          <cell r="E180" t="e">
            <v>#VALUE!</v>
          </cell>
          <cell r="F180" t="e">
            <v>#VALUE!</v>
          </cell>
          <cell r="G180" t="e">
            <v>#REF!</v>
          </cell>
          <cell r="H180" t="e">
            <v>#REF!</v>
          </cell>
          <cell r="I180" t="e">
            <v>#REF!</v>
          </cell>
          <cell r="J180" t="e">
            <v>#REF!</v>
          </cell>
          <cell r="K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 t="e">
            <v>#REF!</v>
          </cell>
          <cell r="Q180" t="e">
            <v>#REF!</v>
          </cell>
          <cell r="R180" t="e">
            <v>#REF!</v>
          </cell>
        </row>
        <row r="181">
          <cell r="A181" t="e">
            <v>#REF!</v>
          </cell>
          <cell r="B181">
            <v>177</v>
          </cell>
          <cell r="C181" t="e">
            <v>#REF!</v>
          </cell>
          <cell r="D181" t="e">
            <v>#VALUE!</v>
          </cell>
          <cell r="E181" t="e">
            <v>#VALUE!</v>
          </cell>
          <cell r="F181" t="e">
            <v>#VALUE!</v>
          </cell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</row>
        <row r="182">
          <cell r="A182" t="e">
            <v>#REF!</v>
          </cell>
          <cell r="B182">
            <v>178</v>
          </cell>
          <cell r="C182" t="e">
            <v>#REF!</v>
          </cell>
          <cell r="D182" t="e">
            <v>#VALUE!</v>
          </cell>
          <cell r="E182" t="e">
            <v>#VALUE!</v>
          </cell>
          <cell r="F182" t="e">
            <v>#VALUE!</v>
          </cell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</row>
        <row r="183">
          <cell r="A183" t="e">
            <v>#REF!</v>
          </cell>
          <cell r="B183">
            <v>179</v>
          </cell>
          <cell r="C183" t="e">
            <v>#REF!</v>
          </cell>
          <cell r="D183" t="e">
            <v>#VALUE!</v>
          </cell>
          <cell r="E183" t="e">
            <v>#VALUE!</v>
          </cell>
          <cell r="F183" t="e">
            <v>#VALUE!</v>
          </cell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</row>
        <row r="184">
          <cell r="A184" t="e">
            <v>#REF!</v>
          </cell>
          <cell r="B184">
            <v>180</v>
          </cell>
          <cell r="C184" t="e">
            <v>#REF!</v>
          </cell>
          <cell r="D184" t="e">
            <v>#VALUE!</v>
          </cell>
          <cell r="E184" t="e">
            <v>#VALUE!</v>
          </cell>
          <cell r="F184" t="e">
            <v>#VALUE!</v>
          </cell>
          <cell r="G184" t="e">
            <v>#REF!</v>
          </cell>
          <cell r="H184" t="e">
            <v>#REF!</v>
          </cell>
          <cell r="I184" t="e">
            <v>#REF!</v>
          </cell>
          <cell r="J184" t="e">
            <v>#REF!</v>
          </cell>
          <cell r="K184" t="e">
            <v>#REF!</v>
          </cell>
          <cell r="L184" t="e">
            <v>#REF!</v>
          </cell>
          <cell r="M184" t="e">
            <v>#REF!</v>
          </cell>
          <cell r="N184" t="e">
            <v>#REF!</v>
          </cell>
          <cell r="O184" t="e">
            <v>#REF!</v>
          </cell>
          <cell r="P184" t="e">
            <v>#REF!</v>
          </cell>
          <cell r="Q184" t="e">
            <v>#REF!</v>
          </cell>
          <cell r="R184" t="e">
            <v>#REF!</v>
          </cell>
        </row>
        <row r="185">
          <cell r="A185" t="e">
            <v>#REF!</v>
          </cell>
          <cell r="B185">
            <v>181</v>
          </cell>
          <cell r="C185" t="e">
            <v>#REF!</v>
          </cell>
          <cell r="D185" t="e">
            <v>#VALUE!</v>
          </cell>
          <cell r="E185" t="e">
            <v>#VALUE!</v>
          </cell>
          <cell r="F185" t="e">
            <v>#VALUE!</v>
          </cell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</row>
        <row r="186">
          <cell r="A186" t="e">
            <v>#REF!</v>
          </cell>
          <cell r="B186">
            <v>182</v>
          </cell>
          <cell r="C186" t="e">
            <v>#REF!</v>
          </cell>
          <cell r="D186" t="e">
            <v>#VALUE!</v>
          </cell>
          <cell r="E186" t="e">
            <v>#VALUE!</v>
          </cell>
          <cell r="F186" t="e">
            <v>#VALUE!</v>
          </cell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</row>
        <row r="187">
          <cell r="A187" t="e">
            <v>#REF!</v>
          </cell>
          <cell r="B187">
            <v>183</v>
          </cell>
          <cell r="C187" t="e">
            <v>#REF!</v>
          </cell>
          <cell r="D187" t="e">
            <v>#VALUE!</v>
          </cell>
          <cell r="E187" t="e">
            <v>#VALUE!</v>
          </cell>
          <cell r="F187" t="e">
            <v>#VALUE!</v>
          </cell>
          <cell r="G187" t="e">
            <v>#REF!</v>
          </cell>
          <cell r="H187" t="e">
            <v>#REF!</v>
          </cell>
          <cell r="I187" t="e">
            <v>#REF!</v>
          </cell>
          <cell r="J187" t="e">
            <v>#REF!</v>
          </cell>
          <cell r="K187" t="e">
            <v>#REF!</v>
          </cell>
          <cell r="L187" t="e">
            <v>#REF!</v>
          </cell>
          <cell r="M187" t="e">
            <v>#REF!</v>
          </cell>
          <cell r="N187" t="e">
            <v>#REF!</v>
          </cell>
          <cell r="O187" t="e">
            <v>#REF!</v>
          </cell>
          <cell r="P187" t="e">
            <v>#REF!</v>
          </cell>
          <cell r="Q187" t="e">
            <v>#REF!</v>
          </cell>
          <cell r="R187" t="e">
            <v>#REF!</v>
          </cell>
        </row>
        <row r="188">
          <cell r="A188" t="e">
            <v>#REF!</v>
          </cell>
          <cell r="B188">
            <v>184</v>
          </cell>
          <cell r="C188" t="e">
            <v>#REF!</v>
          </cell>
          <cell r="D188" t="e">
            <v>#VALUE!</v>
          </cell>
          <cell r="E188" t="e">
            <v>#VALUE!</v>
          </cell>
          <cell r="F188" t="e">
            <v>#VALUE!</v>
          </cell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</row>
        <row r="189">
          <cell r="A189" t="e">
            <v>#REF!</v>
          </cell>
          <cell r="B189">
            <v>185</v>
          </cell>
          <cell r="C189" t="e">
            <v>#REF!</v>
          </cell>
          <cell r="D189" t="e">
            <v>#VALUE!</v>
          </cell>
          <cell r="E189" t="e">
            <v>#VALUE!</v>
          </cell>
          <cell r="F189" t="e">
            <v>#VALUE!</v>
          </cell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</row>
        <row r="190">
          <cell r="A190" t="e">
            <v>#REF!</v>
          </cell>
          <cell r="B190">
            <v>186</v>
          </cell>
          <cell r="C190" t="e">
            <v>#REF!</v>
          </cell>
          <cell r="D190" t="e">
            <v>#VALUE!</v>
          </cell>
          <cell r="E190" t="e">
            <v>#VALUE!</v>
          </cell>
          <cell r="F190" t="e">
            <v>#VALUE!</v>
          </cell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</row>
        <row r="191">
          <cell r="A191" t="e">
            <v>#REF!</v>
          </cell>
          <cell r="B191">
            <v>187</v>
          </cell>
          <cell r="C191" t="e">
            <v>#REF!</v>
          </cell>
          <cell r="D191" t="e">
            <v>#VALUE!</v>
          </cell>
          <cell r="E191" t="e">
            <v>#VALUE!</v>
          </cell>
          <cell r="F191" t="e">
            <v>#VALUE!</v>
          </cell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</row>
        <row r="192">
          <cell r="A192" t="e">
            <v>#REF!</v>
          </cell>
          <cell r="B192">
            <v>188</v>
          </cell>
          <cell r="C192" t="e">
            <v>#REF!</v>
          </cell>
          <cell r="D192" t="e">
            <v>#VALUE!</v>
          </cell>
          <cell r="E192" t="e">
            <v>#VALUE!</v>
          </cell>
          <cell r="F192" t="e">
            <v>#VALUE!</v>
          </cell>
          <cell r="G192" t="e">
            <v>#REF!</v>
          </cell>
          <cell r="H192" t="e">
            <v>#REF!</v>
          </cell>
          <cell r="I192" t="e">
            <v>#REF!</v>
          </cell>
          <cell r="J192" t="e">
            <v>#REF!</v>
          </cell>
          <cell r="K192" t="e">
            <v>#REF!</v>
          </cell>
          <cell r="L192" t="e">
            <v>#REF!</v>
          </cell>
          <cell r="M192" t="e">
            <v>#REF!</v>
          </cell>
          <cell r="N192" t="e">
            <v>#REF!</v>
          </cell>
          <cell r="O192" t="e">
            <v>#REF!</v>
          </cell>
          <cell r="P192" t="e">
            <v>#REF!</v>
          </cell>
          <cell r="Q192" t="e">
            <v>#REF!</v>
          </cell>
          <cell r="R192" t="e">
            <v>#REF!</v>
          </cell>
        </row>
        <row r="193">
          <cell r="A193" t="e">
            <v>#REF!</v>
          </cell>
          <cell r="B193">
            <v>189</v>
          </cell>
          <cell r="C193" t="e">
            <v>#REF!</v>
          </cell>
          <cell r="D193" t="e">
            <v>#VALUE!</v>
          </cell>
          <cell r="E193" t="e">
            <v>#VALUE!</v>
          </cell>
          <cell r="F193" t="e">
            <v>#VALUE!</v>
          </cell>
          <cell r="G193" t="e">
            <v>#REF!</v>
          </cell>
          <cell r="H193" t="e">
            <v>#REF!</v>
          </cell>
          <cell r="I193" t="e">
            <v>#REF!</v>
          </cell>
          <cell r="J193" t="e">
            <v>#REF!</v>
          </cell>
          <cell r="K193" t="e">
            <v>#REF!</v>
          </cell>
          <cell r="L193" t="e">
            <v>#REF!</v>
          </cell>
          <cell r="M193" t="e">
            <v>#REF!</v>
          </cell>
          <cell r="N193" t="e">
            <v>#REF!</v>
          </cell>
          <cell r="O193" t="e">
            <v>#REF!</v>
          </cell>
          <cell r="P193" t="e">
            <v>#REF!</v>
          </cell>
          <cell r="Q193" t="e">
            <v>#REF!</v>
          </cell>
          <cell r="R193" t="e">
            <v>#REF!</v>
          </cell>
        </row>
        <row r="194">
          <cell r="A194" t="e">
            <v>#REF!</v>
          </cell>
          <cell r="B194">
            <v>190</v>
          </cell>
          <cell r="C194" t="e">
            <v>#REF!</v>
          </cell>
          <cell r="D194" t="e">
            <v>#VALUE!</v>
          </cell>
          <cell r="E194" t="e">
            <v>#VALUE!</v>
          </cell>
          <cell r="F194" t="e">
            <v>#VALUE!</v>
          </cell>
          <cell r="G194" t="e">
            <v>#REF!</v>
          </cell>
          <cell r="H194" t="e">
            <v>#REF!</v>
          </cell>
          <cell r="I194" t="e">
            <v>#REF!</v>
          </cell>
          <cell r="J194" t="e">
            <v>#REF!</v>
          </cell>
          <cell r="K194" t="e">
            <v>#REF!</v>
          </cell>
          <cell r="L194" t="e">
            <v>#REF!</v>
          </cell>
          <cell r="M194" t="e">
            <v>#REF!</v>
          </cell>
          <cell r="N194" t="e">
            <v>#REF!</v>
          </cell>
          <cell r="O194" t="e">
            <v>#REF!</v>
          </cell>
          <cell r="P194" t="e">
            <v>#REF!</v>
          </cell>
          <cell r="Q194" t="e">
            <v>#REF!</v>
          </cell>
          <cell r="R194" t="e">
            <v>#REF!</v>
          </cell>
        </row>
        <row r="195">
          <cell r="A195" t="e">
            <v>#REF!</v>
          </cell>
          <cell r="B195">
            <v>191</v>
          </cell>
          <cell r="C195" t="e">
            <v>#REF!</v>
          </cell>
          <cell r="D195" t="e">
            <v>#VALUE!</v>
          </cell>
          <cell r="E195" t="e">
            <v>#VALUE!</v>
          </cell>
          <cell r="F195" t="e">
            <v>#VALUE!</v>
          </cell>
          <cell r="G195" t="e">
            <v>#REF!</v>
          </cell>
          <cell r="H195" t="e">
            <v>#REF!</v>
          </cell>
          <cell r="I195" t="e">
            <v>#REF!</v>
          </cell>
          <cell r="J195" t="e">
            <v>#REF!</v>
          </cell>
          <cell r="K195" t="e">
            <v>#REF!</v>
          </cell>
          <cell r="L195" t="e">
            <v>#REF!</v>
          </cell>
          <cell r="M195" t="e">
            <v>#REF!</v>
          </cell>
          <cell r="N195" t="e">
            <v>#REF!</v>
          </cell>
          <cell r="O195" t="e">
            <v>#REF!</v>
          </cell>
          <cell r="P195" t="e">
            <v>#REF!</v>
          </cell>
          <cell r="Q195" t="e">
            <v>#REF!</v>
          </cell>
          <cell r="R195" t="e">
            <v>#REF!</v>
          </cell>
        </row>
        <row r="196">
          <cell r="A196" t="e">
            <v>#REF!</v>
          </cell>
          <cell r="B196">
            <v>192</v>
          </cell>
          <cell r="C196" t="e">
            <v>#REF!</v>
          </cell>
          <cell r="D196" t="e">
            <v>#VALUE!</v>
          </cell>
          <cell r="E196" t="e">
            <v>#VALUE!</v>
          </cell>
          <cell r="F196" t="e">
            <v>#VALUE!</v>
          </cell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</row>
        <row r="197">
          <cell r="A197" t="e">
            <v>#REF!</v>
          </cell>
          <cell r="B197">
            <v>193</v>
          </cell>
          <cell r="C197" t="e">
            <v>#REF!</v>
          </cell>
          <cell r="D197" t="e">
            <v>#VALUE!</v>
          </cell>
          <cell r="E197" t="e">
            <v>#VALUE!</v>
          </cell>
          <cell r="F197" t="e">
            <v>#VALUE!</v>
          </cell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</row>
        <row r="198">
          <cell r="A198" t="e">
            <v>#REF!</v>
          </cell>
          <cell r="B198">
            <v>194</v>
          </cell>
          <cell r="C198" t="e">
            <v>#REF!</v>
          </cell>
          <cell r="D198" t="e">
            <v>#VALUE!</v>
          </cell>
          <cell r="E198" t="e">
            <v>#VALUE!</v>
          </cell>
          <cell r="F198" t="e">
            <v>#VALUE!</v>
          </cell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</row>
        <row r="199">
          <cell r="A199" t="e">
            <v>#REF!</v>
          </cell>
          <cell r="B199">
            <v>195</v>
          </cell>
          <cell r="C199" t="e">
            <v>#REF!</v>
          </cell>
          <cell r="D199" t="e">
            <v>#VALUE!</v>
          </cell>
          <cell r="E199" t="e">
            <v>#VALUE!</v>
          </cell>
          <cell r="F199" t="e">
            <v>#VALUE!</v>
          </cell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</row>
        <row r="200">
          <cell r="A200" t="e">
            <v>#REF!</v>
          </cell>
          <cell r="B200">
            <v>196</v>
          </cell>
          <cell r="C200" t="e">
            <v>#REF!</v>
          </cell>
          <cell r="D200" t="e">
            <v>#VALUE!</v>
          </cell>
          <cell r="E200" t="e">
            <v>#VALUE!</v>
          </cell>
          <cell r="F200" t="e">
            <v>#VALUE!</v>
          </cell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</row>
        <row r="201">
          <cell r="A201" t="e">
            <v>#REF!</v>
          </cell>
          <cell r="B201">
            <v>197</v>
          </cell>
          <cell r="C201" t="e">
            <v>#REF!</v>
          </cell>
          <cell r="D201" t="e">
            <v>#VALUE!</v>
          </cell>
          <cell r="E201" t="e">
            <v>#VALUE!</v>
          </cell>
          <cell r="F201" t="e">
            <v>#VALUE!</v>
          </cell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</row>
        <row r="202">
          <cell r="A202" t="e">
            <v>#REF!</v>
          </cell>
          <cell r="B202">
            <v>198</v>
          </cell>
          <cell r="C202" t="e">
            <v>#REF!</v>
          </cell>
          <cell r="D202" t="e">
            <v>#VALUE!</v>
          </cell>
          <cell r="E202" t="e">
            <v>#VALUE!</v>
          </cell>
          <cell r="F202" t="e">
            <v>#VALUE!</v>
          </cell>
          <cell r="G202" t="e">
            <v>#REF!</v>
          </cell>
          <cell r="H202" t="e">
            <v>#REF!</v>
          </cell>
          <cell r="I202" t="e">
            <v>#REF!</v>
          </cell>
          <cell r="J202" t="e">
            <v>#REF!</v>
          </cell>
          <cell r="K202" t="e">
            <v>#REF!</v>
          </cell>
          <cell r="L202" t="e">
            <v>#REF!</v>
          </cell>
          <cell r="M202" t="e">
            <v>#REF!</v>
          </cell>
          <cell r="N202" t="e">
            <v>#REF!</v>
          </cell>
          <cell r="O202" t="e">
            <v>#REF!</v>
          </cell>
          <cell r="P202" t="e">
            <v>#REF!</v>
          </cell>
          <cell r="Q202" t="e">
            <v>#REF!</v>
          </cell>
          <cell r="R202" t="e">
            <v>#REF!</v>
          </cell>
        </row>
        <row r="203">
          <cell r="A203" t="e">
            <v>#REF!</v>
          </cell>
          <cell r="B203">
            <v>199</v>
          </cell>
          <cell r="C203" t="e">
            <v>#REF!</v>
          </cell>
          <cell r="D203" t="e">
            <v>#VALUE!</v>
          </cell>
          <cell r="E203" t="e">
            <v>#VALUE!</v>
          </cell>
          <cell r="F203" t="e">
            <v>#VALUE!</v>
          </cell>
          <cell r="G203" t="e">
            <v>#REF!</v>
          </cell>
          <cell r="H203" t="e">
            <v>#REF!</v>
          </cell>
          <cell r="I203" t="e">
            <v>#REF!</v>
          </cell>
          <cell r="J203" t="e">
            <v>#REF!</v>
          </cell>
          <cell r="K203" t="e">
            <v>#REF!</v>
          </cell>
          <cell r="L203" t="e">
            <v>#REF!</v>
          </cell>
          <cell r="M203" t="e">
            <v>#REF!</v>
          </cell>
          <cell r="N203" t="e">
            <v>#REF!</v>
          </cell>
          <cell r="O203" t="e">
            <v>#REF!</v>
          </cell>
          <cell r="P203" t="e">
            <v>#REF!</v>
          </cell>
          <cell r="Q203" t="e">
            <v>#REF!</v>
          </cell>
          <cell r="R203" t="e">
            <v>#REF!</v>
          </cell>
        </row>
        <row r="204">
          <cell r="A204" t="e">
            <v>#REF!</v>
          </cell>
          <cell r="B204">
            <v>200</v>
          </cell>
          <cell r="C204" t="e">
            <v>#REF!</v>
          </cell>
          <cell r="D204" t="e">
            <v>#VALUE!</v>
          </cell>
          <cell r="E204" t="e">
            <v>#VALUE!</v>
          </cell>
          <cell r="F204" t="e">
            <v>#VALUE!</v>
          </cell>
          <cell r="G204" t="e">
            <v>#REF!</v>
          </cell>
          <cell r="H204" t="e">
            <v>#REF!</v>
          </cell>
          <cell r="I204" t="e">
            <v>#REF!</v>
          </cell>
          <cell r="J204" t="e">
            <v>#REF!</v>
          </cell>
          <cell r="K204" t="e">
            <v>#REF!</v>
          </cell>
          <cell r="L204" t="e">
            <v>#REF!</v>
          </cell>
          <cell r="M204" t="e">
            <v>#REF!</v>
          </cell>
          <cell r="N204" t="e">
            <v>#REF!</v>
          </cell>
          <cell r="O204" t="e">
            <v>#REF!</v>
          </cell>
          <cell r="P204" t="e">
            <v>#REF!</v>
          </cell>
          <cell r="Q204" t="e">
            <v>#REF!</v>
          </cell>
          <cell r="R204" t="e">
            <v>#REF!</v>
          </cell>
        </row>
        <row r="205">
          <cell r="A205" t="e">
            <v>#REF!</v>
          </cell>
          <cell r="B205">
            <v>201</v>
          </cell>
          <cell r="C205" t="e">
            <v>#REF!</v>
          </cell>
          <cell r="D205" t="e">
            <v>#VALUE!</v>
          </cell>
          <cell r="E205" t="e">
            <v>#VALUE!</v>
          </cell>
          <cell r="F205" t="e">
            <v>#VALUE!</v>
          </cell>
          <cell r="G205" t="e">
            <v>#REF!</v>
          </cell>
          <cell r="H205" t="e">
            <v>#REF!</v>
          </cell>
          <cell r="I205" t="e">
            <v>#REF!</v>
          </cell>
          <cell r="J205" t="e">
            <v>#REF!</v>
          </cell>
          <cell r="K205" t="e">
            <v>#REF!</v>
          </cell>
          <cell r="L205" t="e">
            <v>#REF!</v>
          </cell>
          <cell r="M205" t="e">
            <v>#REF!</v>
          </cell>
          <cell r="N205" t="e">
            <v>#REF!</v>
          </cell>
          <cell r="O205" t="e">
            <v>#REF!</v>
          </cell>
          <cell r="P205" t="e">
            <v>#REF!</v>
          </cell>
          <cell r="Q205" t="e">
            <v>#REF!</v>
          </cell>
          <cell r="R205" t="e">
            <v>#REF!</v>
          </cell>
        </row>
        <row r="206">
          <cell r="A206" t="e">
            <v>#REF!</v>
          </cell>
          <cell r="B206">
            <v>202</v>
          </cell>
          <cell r="C206" t="e">
            <v>#REF!</v>
          </cell>
          <cell r="D206" t="e">
            <v>#VALUE!</v>
          </cell>
          <cell r="E206" t="e">
            <v>#VALUE!</v>
          </cell>
          <cell r="F206" t="e">
            <v>#VALUE!</v>
          </cell>
          <cell r="G206" t="e">
            <v>#REF!</v>
          </cell>
          <cell r="H206" t="e">
            <v>#REF!</v>
          </cell>
          <cell r="I206" t="e">
            <v>#REF!</v>
          </cell>
          <cell r="J206" t="e">
            <v>#REF!</v>
          </cell>
          <cell r="K206" t="e">
            <v>#REF!</v>
          </cell>
          <cell r="L206" t="e">
            <v>#REF!</v>
          </cell>
          <cell r="M206" t="e">
            <v>#REF!</v>
          </cell>
          <cell r="N206" t="e">
            <v>#REF!</v>
          </cell>
          <cell r="O206" t="e">
            <v>#REF!</v>
          </cell>
          <cell r="P206" t="e">
            <v>#REF!</v>
          </cell>
          <cell r="Q206" t="e">
            <v>#REF!</v>
          </cell>
          <cell r="R206" t="e">
            <v>#REF!</v>
          </cell>
        </row>
        <row r="207">
          <cell r="A207" t="e">
            <v>#REF!</v>
          </cell>
          <cell r="B207">
            <v>203</v>
          </cell>
          <cell r="C207" t="e">
            <v>#REF!</v>
          </cell>
          <cell r="D207" t="e">
            <v>#VALUE!</v>
          </cell>
          <cell r="E207" t="e">
            <v>#VALUE!</v>
          </cell>
          <cell r="F207" t="e">
            <v>#VALUE!</v>
          </cell>
          <cell r="G207" t="e">
            <v>#REF!</v>
          </cell>
          <cell r="H207" t="e">
            <v>#REF!</v>
          </cell>
          <cell r="I207" t="e">
            <v>#REF!</v>
          </cell>
          <cell r="J207" t="e">
            <v>#REF!</v>
          </cell>
          <cell r="K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 t="e">
            <v>#REF!</v>
          </cell>
          <cell r="Q207" t="e">
            <v>#REF!</v>
          </cell>
          <cell r="R207" t="e">
            <v>#REF!</v>
          </cell>
        </row>
        <row r="208">
          <cell r="A208" t="e">
            <v>#REF!</v>
          </cell>
          <cell r="B208">
            <v>204</v>
          </cell>
          <cell r="C208" t="e">
            <v>#REF!</v>
          </cell>
          <cell r="D208" t="e">
            <v>#VALUE!</v>
          </cell>
          <cell r="E208" t="e">
            <v>#VALUE!</v>
          </cell>
          <cell r="F208" t="e">
            <v>#VALUE!</v>
          </cell>
          <cell r="G208" t="e">
            <v>#REF!</v>
          </cell>
          <cell r="H208" t="e">
            <v>#REF!</v>
          </cell>
          <cell r="I208" t="e">
            <v>#REF!</v>
          </cell>
          <cell r="J208" t="e">
            <v>#REF!</v>
          </cell>
          <cell r="K208" t="e">
            <v>#REF!</v>
          </cell>
          <cell r="L208" t="e">
            <v>#REF!</v>
          </cell>
          <cell r="M208" t="e">
            <v>#REF!</v>
          </cell>
          <cell r="N208" t="e">
            <v>#REF!</v>
          </cell>
          <cell r="O208" t="e">
            <v>#REF!</v>
          </cell>
          <cell r="P208" t="e">
            <v>#REF!</v>
          </cell>
          <cell r="Q208" t="e">
            <v>#REF!</v>
          </cell>
          <cell r="R208" t="e">
            <v>#REF!</v>
          </cell>
        </row>
        <row r="209">
          <cell r="A209" t="e">
            <v>#REF!</v>
          </cell>
          <cell r="B209">
            <v>205</v>
          </cell>
          <cell r="C209" t="e">
            <v>#REF!</v>
          </cell>
          <cell r="D209" t="e">
            <v>#VALUE!</v>
          </cell>
          <cell r="E209" t="e">
            <v>#VALUE!</v>
          </cell>
          <cell r="F209" t="e">
            <v>#VALUE!</v>
          </cell>
          <cell r="G209" t="e">
            <v>#REF!</v>
          </cell>
          <cell r="H209" t="e">
            <v>#REF!</v>
          </cell>
          <cell r="I209" t="e">
            <v>#REF!</v>
          </cell>
          <cell r="J209" t="e">
            <v>#REF!</v>
          </cell>
          <cell r="K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 t="e">
            <v>#REF!</v>
          </cell>
          <cell r="Q209" t="e">
            <v>#REF!</v>
          </cell>
          <cell r="R209" t="e">
            <v>#REF!</v>
          </cell>
        </row>
        <row r="210">
          <cell r="A210" t="e">
            <v>#REF!</v>
          </cell>
          <cell r="B210">
            <v>206</v>
          </cell>
          <cell r="C210" t="e">
            <v>#REF!</v>
          </cell>
          <cell r="D210" t="e">
            <v>#VALUE!</v>
          </cell>
          <cell r="E210" t="e">
            <v>#VALUE!</v>
          </cell>
          <cell r="F210" t="e">
            <v>#VALUE!</v>
          </cell>
          <cell r="G210" t="e">
            <v>#REF!</v>
          </cell>
          <cell r="H210" t="e">
            <v>#REF!</v>
          </cell>
          <cell r="I210" t="e">
            <v>#REF!</v>
          </cell>
          <cell r="J210" t="e">
            <v>#REF!</v>
          </cell>
          <cell r="K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 t="e">
            <v>#REF!</v>
          </cell>
          <cell r="Q210" t="e">
            <v>#REF!</v>
          </cell>
          <cell r="R210" t="e">
            <v>#REF!</v>
          </cell>
        </row>
        <row r="211">
          <cell r="A211" t="e">
            <v>#REF!</v>
          </cell>
          <cell r="B211">
            <v>207</v>
          </cell>
          <cell r="C211" t="e">
            <v>#REF!</v>
          </cell>
          <cell r="D211" t="e">
            <v>#VALUE!</v>
          </cell>
          <cell r="E211" t="e">
            <v>#VALUE!</v>
          </cell>
          <cell r="F211" t="e">
            <v>#VALUE!</v>
          </cell>
          <cell r="G211" t="e">
            <v>#REF!</v>
          </cell>
          <cell r="H211" t="e">
            <v>#REF!</v>
          </cell>
          <cell r="I211" t="e">
            <v>#REF!</v>
          </cell>
          <cell r="J211" t="e">
            <v>#REF!</v>
          </cell>
          <cell r="K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 t="e">
            <v>#REF!</v>
          </cell>
          <cell r="Q211" t="e">
            <v>#REF!</v>
          </cell>
          <cell r="R211" t="e">
            <v>#REF!</v>
          </cell>
        </row>
        <row r="212">
          <cell r="A212" t="e">
            <v>#REF!</v>
          </cell>
          <cell r="B212">
            <v>208</v>
          </cell>
          <cell r="C212" t="e">
            <v>#REF!</v>
          </cell>
          <cell r="D212" t="e">
            <v>#VALUE!</v>
          </cell>
          <cell r="E212" t="e">
            <v>#VALUE!</v>
          </cell>
          <cell r="F212" t="e">
            <v>#VALUE!</v>
          </cell>
          <cell r="G212" t="e">
            <v>#REF!</v>
          </cell>
          <cell r="H212" t="e">
            <v>#REF!</v>
          </cell>
          <cell r="I212" t="e">
            <v>#REF!</v>
          </cell>
          <cell r="J212" t="e">
            <v>#REF!</v>
          </cell>
          <cell r="K212" t="e">
            <v>#REF!</v>
          </cell>
          <cell r="L212" t="e">
            <v>#REF!</v>
          </cell>
          <cell r="M212" t="e">
            <v>#REF!</v>
          </cell>
          <cell r="N212" t="e">
            <v>#REF!</v>
          </cell>
          <cell r="O212" t="e">
            <v>#REF!</v>
          </cell>
          <cell r="P212" t="e">
            <v>#REF!</v>
          </cell>
          <cell r="Q212" t="e">
            <v>#REF!</v>
          </cell>
          <cell r="R212" t="e">
            <v>#REF!</v>
          </cell>
        </row>
        <row r="213">
          <cell r="A213" t="e">
            <v>#REF!</v>
          </cell>
          <cell r="B213">
            <v>209</v>
          </cell>
          <cell r="C213" t="e">
            <v>#REF!</v>
          </cell>
          <cell r="D213" t="e">
            <v>#VALUE!</v>
          </cell>
          <cell r="E213" t="e">
            <v>#VALUE!</v>
          </cell>
          <cell r="F213" t="e">
            <v>#VALUE!</v>
          </cell>
          <cell r="G213" t="e">
            <v>#REF!</v>
          </cell>
          <cell r="H213" t="e">
            <v>#REF!</v>
          </cell>
          <cell r="I213" t="e">
            <v>#REF!</v>
          </cell>
          <cell r="J213" t="e">
            <v>#REF!</v>
          </cell>
          <cell r="K213" t="e">
            <v>#REF!</v>
          </cell>
          <cell r="L213" t="e">
            <v>#REF!</v>
          </cell>
          <cell r="M213" t="e">
            <v>#REF!</v>
          </cell>
          <cell r="N213" t="e">
            <v>#REF!</v>
          </cell>
          <cell r="O213" t="e">
            <v>#REF!</v>
          </cell>
          <cell r="P213" t="e">
            <v>#REF!</v>
          </cell>
          <cell r="Q213" t="e">
            <v>#REF!</v>
          </cell>
          <cell r="R213" t="e">
            <v>#REF!</v>
          </cell>
        </row>
        <row r="214">
          <cell r="A214" t="e">
            <v>#REF!</v>
          </cell>
          <cell r="B214">
            <v>210</v>
          </cell>
          <cell r="C214" t="e">
            <v>#REF!</v>
          </cell>
          <cell r="D214" t="e">
            <v>#VALUE!</v>
          </cell>
          <cell r="E214" t="e">
            <v>#VALUE!</v>
          </cell>
          <cell r="F214" t="e">
            <v>#VALUE!</v>
          </cell>
          <cell r="G214" t="e">
            <v>#REF!</v>
          </cell>
          <cell r="H214" t="e">
            <v>#REF!</v>
          </cell>
          <cell r="I214" t="e">
            <v>#REF!</v>
          </cell>
          <cell r="J214" t="e">
            <v>#REF!</v>
          </cell>
          <cell r="K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 t="e">
            <v>#REF!</v>
          </cell>
          <cell r="Q214" t="e">
            <v>#REF!</v>
          </cell>
          <cell r="R214" t="e">
            <v>#REF!</v>
          </cell>
        </row>
        <row r="215">
          <cell r="A215" t="e">
            <v>#REF!</v>
          </cell>
          <cell r="B215">
            <v>211</v>
          </cell>
          <cell r="C215" t="e">
            <v>#REF!</v>
          </cell>
          <cell r="D215" t="e">
            <v>#VALUE!</v>
          </cell>
          <cell r="E215" t="e">
            <v>#VALUE!</v>
          </cell>
          <cell r="F215" t="e">
            <v>#VALUE!</v>
          </cell>
          <cell r="G215" t="e">
            <v>#REF!</v>
          </cell>
          <cell r="H215" t="e">
            <v>#REF!</v>
          </cell>
          <cell r="I215" t="e">
            <v>#REF!</v>
          </cell>
          <cell r="J215" t="e">
            <v>#REF!</v>
          </cell>
          <cell r="K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 t="e">
            <v>#REF!</v>
          </cell>
          <cell r="Q215" t="e">
            <v>#REF!</v>
          </cell>
          <cell r="R215" t="e">
            <v>#REF!</v>
          </cell>
        </row>
        <row r="216">
          <cell r="A216" t="e">
            <v>#REF!</v>
          </cell>
          <cell r="B216">
            <v>212</v>
          </cell>
          <cell r="C216" t="e">
            <v>#REF!</v>
          </cell>
          <cell r="D216" t="e">
            <v>#VALUE!</v>
          </cell>
          <cell r="E216" t="e">
            <v>#VALUE!</v>
          </cell>
          <cell r="F216" t="e">
            <v>#VALUE!</v>
          </cell>
          <cell r="G216" t="e">
            <v>#REF!</v>
          </cell>
          <cell r="H216" t="e">
            <v>#REF!</v>
          </cell>
          <cell r="I216" t="e">
            <v>#REF!</v>
          </cell>
          <cell r="J216" t="e">
            <v>#REF!</v>
          </cell>
          <cell r="K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 t="e">
            <v>#REF!</v>
          </cell>
          <cell r="Q216" t="e">
            <v>#REF!</v>
          </cell>
          <cell r="R216" t="e">
            <v>#REF!</v>
          </cell>
        </row>
        <row r="217">
          <cell r="A217" t="e">
            <v>#REF!</v>
          </cell>
          <cell r="B217">
            <v>213</v>
          </cell>
          <cell r="C217" t="e">
            <v>#REF!</v>
          </cell>
          <cell r="D217" t="e">
            <v>#VALUE!</v>
          </cell>
          <cell r="E217" t="e">
            <v>#VALUE!</v>
          </cell>
          <cell r="F217" t="e">
            <v>#VALUE!</v>
          </cell>
          <cell r="G217" t="e">
            <v>#REF!</v>
          </cell>
          <cell r="H217" t="e">
            <v>#REF!</v>
          </cell>
          <cell r="I217" t="e">
            <v>#REF!</v>
          </cell>
          <cell r="J217" t="e">
            <v>#REF!</v>
          </cell>
          <cell r="K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 t="e">
            <v>#REF!</v>
          </cell>
          <cell r="Q217" t="e">
            <v>#REF!</v>
          </cell>
          <cell r="R217" t="e">
            <v>#REF!</v>
          </cell>
        </row>
        <row r="218">
          <cell r="A218" t="e">
            <v>#REF!</v>
          </cell>
          <cell r="B218">
            <v>214</v>
          </cell>
          <cell r="C218" t="e">
            <v>#REF!</v>
          </cell>
          <cell r="D218" t="e">
            <v>#VALUE!</v>
          </cell>
          <cell r="E218" t="e">
            <v>#VALUE!</v>
          </cell>
          <cell r="F218" t="e">
            <v>#VALUE!</v>
          </cell>
          <cell r="G218" t="e">
            <v>#REF!</v>
          </cell>
          <cell r="H218" t="e">
            <v>#REF!</v>
          </cell>
          <cell r="I218" t="e">
            <v>#REF!</v>
          </cell>
          <cell r="J218" t="e">
            <v>#REF!</v>
          </cell>
          <cell r="K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 t="e">
            <v>#REF!</v>
          </cell>
          <cell r="Q218" t="e">
            <v>#REF!</v>
          </cell>
          <cell r="R218" t="e">
            <v>#REF!</v>
          </cell>
        </row>
        <row r="219">
          <cell r="A219" t="e">
            <v>#REF!</v>
          </cell>
          <cell r="B219">
            <v>215</v>
          </cell>
          <cell r="C219" t="e">
            <v>#REF!</v>
          </cell>
          <cell r="D219" t="e">
            <v>#VALUE!</v>
          </cell>
          <cell r="E219" t="e">
            <v>#VALUE!</v>
          </cell>
          <cell r="F219" t="e">
            <v>#VALUE!</v>
          </cell>
          <cell r="G219" t="e">
            <v>#REF!</v>
          </cell>
          <cell r="H219" t="e">
            <v>#REF!</v>
          </cell>
          <cell r="I219" t="e">
            <v>#REF!</v>
          </cell>
          <cell r="J219" t="e">
            <v>#REF!</v>
          </cell>
          <cell r="K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 t="e">
            <v>#REF!</v>
          </cell>
          <cell r="Q219" t="e">
            <v>#REF!</v>
          </cell>
          <cell r="R219" t="e">
            <v>#REF!</v>
          </cell>
        </row>
        <row r="220">
          <cell r="A220" t="e">
            <v>#REF!</v>
          </cell>
          <cell r="B220">
            <v>216</v>
          </cell>
          <cell r="C220" t="e">
            <v>#REF!</v>
          </cell>
          <cell r="D220" t="e">
            <v>#VALUE!</v>
          </cell>
          <cell r="E220" t="e">
            <v>#VALUE!</v>
          </cell>
          <cell r="F220" t="e">
            <v>#VALUE!</v>
          </cell>
          <cell r="G220" t="e">
            <v>#REF!</v>
          </cell>
          <cell r="H220" t="e">
            <v>#REF!</v>
          </cell>
          <cell r="I220" t="e">
            <v>#REF!</v>
          </cell>
          <cell r="J220" t="e">
            <v>#REF!</v>
          </cell>
          <cell r="K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 t="e">
            <v>#REF!</v>
          </cell>
          <cell r="Q220" t="e">
            <v>#REF!</v>
          </cell>
          <cell r="R220" t="e">
            <v>#REF!</v>
          </cell>
        </row>
        <row r="221">
          <cell r="A221" t="e">
            <v>#REF!</v>
          </cell>
          <cell r="B221">
            <v>217</v>
          </cell>
          <cell r="C221" t="e">
            <v>#REF!</v>
          </cell>
          <cell r="D221" t="e">
            <v>#VALUE!</v>
          </cell>
          <cell r="E221" t="e">
            <v>#VALUE!</v>
          </cell>
          <cell r="F221" t="e">
            <v>#VALUE!</v>
          </cell>
          <cell r="G221" t="e">
            <v>#REF!</v>
          </cell>
          <cell r="H221" t="e">
            <v>#REF!</v>
          </cell>
          <cell r="I221" t="e">
            <v>#REF!</v>
          </cell>
          <cell r="J221" t="e">
            <v>#REF!</v>
          </cell>
          <cell r="K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 t="e">
            <v>#REF!</v>
          </cell>
          <cell r="Q221" t="e">
            <v>#REF!</v>
          </cell>
          <cell r="R221" t="e">
            <v>#REF!</v>
          </cell>
        </row>
        <row r="222">
          <cell r="A222" t="e">
            <v>#REF!</v>
          </cell>
          <cell r="B222">
            <v>218</v>
          </cell>
          <cell r="C222" t="e">
            <v>#REF!</v>
          </cell>
          <cell r="D222" t="e">
            <v>#VALUE!</v>
          </cell>
          <cell r="E222" t="e">
            <v>#VALUE!</v>
          </cell>
          <cell r="F222" t="e">
            <v>#VALUE!</v>
          </cell>
          <cell r="G222" t="e">
            <v>#REF!</v>
          </cell>
          <cell r="H222" t="e">
            <v>#REF!</v>
          </cell>
          <cell r="I222" t="e">
            <v>#REF!</v>
          </cell>
          <cell r="J222" t="e">
            <v>#REF!</v>
          </cell>
          <cell r="K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 t="e">
            <v>#REF!</v>
          </cell>
          <cell r="Q222" t="e">
            <v>#REF!</v>
          </cell>
          <cell r="R222" t="e">
            <v>#REF!</v>
          </cell>
        </row>
        <row r="223">
          <cell r="A223" t="e">
            <v>#REF!</v>
          </cell>
          <cell r="B223">
            <v>219</v>
          </cell>
          <cell r="C223" t="e">
            <v>#REF!</v>
          </cell>
          <cell r="D223" t="e">
            <v>#VALUE!</v>
          </cell>
          <cell r="E223" t="e">
            <v>#VALUE!</v>
          </cell>
          <cell r="F223" t="e">
            <v>#VALUE!</v>
          </cell>
          <cell r="G223" t="e">
            <v>#REF!</v>
          </cell>
          <cell r="H223" t="e">
            <v>#REF!</v>
          </cell>
          <cell r="I223" t="e">
            <v>#REF!</v>
          </cell>
          <cell r="J223" t="e">
            <v>#REF!</v>
          </cell>
          <cell r="K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 t="e">
            <v>#REF!</v>
          </cell>
          <cell r="Q223" t="e">
            <v>#REF!</v>
          </cell>
          <cell r="R223" t="e">
            <v>#REF!</v>
          </cell>
        </row>
        <row r="224">
          <cell r="A224" t="e">
            <v>#REF!</v>
          </cell>
          <cell r="B224">
            <v>220</v>
          </cell>
          <cell r="C224" t="e">
            <v>#REF!</v>
          </cell>
          <cell r="D224" t="e">
            <v>#VALUE!</v>
          </cell>
          <cell r="E224" t="e">
            <v>#VALUE!</v>
          </cell>
          <cell r="F224" t="e">
            <v>#VALUE!</v>
          </cell>
          <cell r="G224" t="e">
            <v>#REF!</v>
          </cell>
          <cell r="H224" t="e">
            <v>#REF!</v>
          </cell>
          <cell r="I224" t="e">
            <v>#REF!</v>
          </cell>
          <cell r="J224" t="e">
            <v>#REF!</v>
          </cell>
          <cell r="K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 t="e">
            <v>#REF!</v>
          </cell>
          <cell r="Q224" t="e">
            <v>#REF!</v>
          </cell>
          <cell r="R224" t="e">
            <v>#REF!</v>
          </cell>
        </row>
        <row r="225">
          <cell r="A225" t="e">
            <v>#REF!</v>
          </cell>
          <cell r="B225">
            <v>221</v>
          </cell>
          <cell r="C225" t="e">
            <v>#REF!</v>
          </cell>
          <cell r="D225" t="e">
            <v>#VALUE!</v>
          </cell>
          <cell r="E225" t="e">
            <v>#VALUE!</v>
          </cell>
          <cell r="F225" t="e">
            <v>#VALUE!</v>
          </cell>
          <cell r="G225" t="e">
            <v>#REF!</v>
          </cell>
          <cell r="H225" t="e">
            <v>#REF!</v>
          </cell>
          <cell r="I225" t="e">
            <v>#REF!</v>
          </cell>
          <cell r="J225" t="e">
            <v>#REF!</v>
          </cell>
          <cell r="K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 t="e">
            <v>#REF!</v>
          </cell>
          <cell r="Q225" t="e">
            <v>#REF!</v>
          </cell>
          <cell r="R225" t="e">
            <v>#REF!</v>
          </cell>
        </row>
        <row r="226">
          <cell r="A226" t="e">
            <v>#REF!</v>
          </cell>
          <cell r="B226">
            <v>222</v>
          </cell>
          <cell r="C226" t="e">
            <v>#REF!</v>
          </cell>
          <cell r="D226" t="e">
            <v>#VALUE!</v>
          </cell>
          <cell r="E226" t="e">
            <v>#VALUE!</v>
          </cell>
          <cell r="F226" t="e">
            <v>#VALUE!</v>
          </cell>
          <cell r="G226" t="e">
            <v>#REF!</v>
          </cell>
          <cell r="H226" t="e">
            <v>#REF!</v>
          </cell>
          <cell r="I226" t="e">
            <v>#REF!</v>
          </cell>
          <cell r="J226" t="e">
            <v>#REF!</v>
          </cell>
          <cell r="K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 t="e">
            <v>#REF!</v>
          </cell>
          <cell r="Q226" t="e">
            <v>#REF!</v>
          </cell>
          <cell r="R226" t="e">
            <v>#REF!</v>
          </cell>
        </row>
        <row r="227">
          <cell r="A227" t="e">
            <v>#REF!</v>
          </cell>
          <cell r="B227">
            <v>223</v>
          </cell>
          <cell r="C227" t="e">
            <v>#REF!</v>
          </cell>
          <cell r="D227" t="e">
            <v>#VALUE!</v>
          </cell>
          <cell r="E227" t="e">
            <v>#VALUE!</v>
          </cell>
          <cell r="F227" t="e">
            <v>#VALUE!</v>
          </cell>
          <cell r="G227" t="e">
            <v>#REF!</v>
          </cell>
          <cell r="H227" t="e">
            <v>#REF!</v>
          </cell>
          <cell r="I227" t="e">
            <v>#REF!</v>
          </cell>
          <cell r="J227" t="e">
            <v>#REF!</v>
          </cell>
          <cell r="K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 t="e">
            <v>#REF!</v>
          </cell>
          <cell r="Q227" t="e">
            <v>#REF!</v>
          </cell>
          <cell r="R227" t="e">
            <v>#REF!</v>
          </cell>
        </row>
        <row r="228">
          <cell r="A228" t="e">
            <v>#REF!</v>
          </cell>
          <cell r="B228">
            <v>224</v>
          </cell>
          <cell r="C228" t="e">
            <v>#REF!</v>
          </cell>
          <cell r="D228" t="e">
            <v>#VALUE!</v>
          </cell>
          <cell r="E228" t="e">
            <v>#VALUE!</v>
          </cell>
          <cell r="F228" t="e">
            <v>#VALUE!</v>
          </cell>
          <cell r="G228" t="e">
            <v>#REF!</v>
          </cell>
          <cell r="H228" t="e">
            <v>#REF!</v>
          </cell>
          <cell r="I228" t="e">
            <v>#REF!</v>
          </cell>
          <cell r="J228" t="e">
            <v>#REF!</v>
          </cell>
          <cell r="K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 t="e">
            <v>#REF!</v>
          </cell>
          <cell r="Q228" t="e">
            <v>#REF!</v>
          </cell>
          <cell r="R228" t="e">
            <v>#REF!</v>
          </cell>
        </row>
        <row r="229">
          <cell r="A229" t="e">
            <v>#REF!</v>
          </cell>
          <cell r="B229">
            <v>225</v>
          </cell>
          <cell r="C229" t="e">
            <v>#REF!</v>
          </cell>
          <cell r="D229" t="e">
            <v>#VALUE!</v>
          </cell>
          <cell r="E229" t="e">
            <v>#VALUE!</v>
          </cell>
          <cell r="F229" t="e">
            <v>#VALUE!</v>
          </cell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</row>
        <row r="230">
          <cell r="A230" t="e">
            <v>#REF!</v>
          </cell>
          <cell r="B230">
            <v>226</v>
          </cell>
          <cell r="C230" t="e">
            <v>#REF!</v>
          </cell>
          <cell r="D230" t="e">
            <v>#VALUE!</v>
          </cell>
          <cell r="E230" t="e">
            <v>#VALUE!</v>
          </cell>
          <cell r="F230" t="e">
            <v>#VALUE!</v>
          </cell>
          <cell r="G230" t="e">
            <v>#REF!</v>
          </cell>
          <cell r="H230" t="e">
            <v>#REF!</v>
          </cell>
          <cell r="I230" t="e">
            <v>#REF!</v>
          </cell>
          <cell r="J230" t="e">
            <v>#REF!</v>
          </cell>
          <cell r="K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 t="e">
            <v>#REF!</v>
          </cell>
          <cell r="Q230" t="e">
            <v>#REF!</v>
          </cell>
          <cell r="R230" t="e">
            <v>#REF!</v>
          </cell>
        </row>
        <row r="231">
          <cell r="A231" t="e">
            <v>#REF!</v>
          </cell>
          <cell r="B231">
            <v>227</v>
          </cell>
          <cell r="C231" t="e">
            <v>#REF!</v>
          </cell>
          <cell r="D231" t="e">
            <v>#VALUE!</v>
          </cell>
          <cell r="E231" t="e">
            <v>#VALUE!</v>
          </cell>
          <cell r="F231" t="e">
            <v>#VALUE!</v>
          </cell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</row>
        <row r="232">
          <cell r="A232" t="e">
            <v>#REF!</v>
          </cell>
          <cell r="B232">
            <v>228</v>
          </cell>
          <cell r="C232" t="e">
            <v>#REF!</v>
          </cell>
          <cell r="D232" t="e">
            <v>#VALUE!</v>
          </cell>
          <cell r="E232" t="e">
            <v>#VALUE!</v>
          </cell>
          <cell r="F232" t="e">
            <v>#VALUE!</v>
          </cell>
          <cell r="G232" t="e">
            <v>#REF!</v>
          </cell>
          <cell r="H232" t="e">
            <v>#REF!</v>
          </cell>
          <cell r="I232" t="e">
            <v>#REF!</v>
          </cell>
          <cell r="J232" t="e">
            <v>#REF!</v>
          </cell>
          <cell r="K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 t="e">
            <v>#REF!</v>
          </cell>
          <cell r="Q232" t="e">
            <v>#REF!</v>
          </cell>
          <cell r="R232" t="e">
            <v>#REF!</v>
          </cell>
        </row>
        <row r="233">
          <cell r="A233" t="e">
            <v>#REF!</v>
          </cell>
          <cell r="B233">
            <v>229</v>
          </cell>
          <cell r="C233" t="e">
            <v>#REF!</v>
          </cell>
          <cell r="D233" t="e">
            <v>#VALUE!</v>
          </cell>
          <cell r="E233" t="e">
            <v>#VALUE!</v>
          </cell>
          <cell r="F233" t="e">
            <v>#VALUE!</v>
          </cell>
          <cell r="G233" t="e">
            <v>#REF!</v>
          </cell>
          <cell r="H233" t="e">
            <v>#REF!</v>
          </cell>
          <cell r="I233" t="e">
            <v>#REF!</v>
          </cell>
          <cell r="J233" t="e">
            <v>#REF!</v>
          </cell>
          <cell r="K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 t="e">
            <v>#REF!</v>
          </cell>
          <cell r="Q233" t="e">
            <v>#REF!</v>
          </cell>
          <cell r="R233" t="e">
            <v>#REF!</v>
          </cell>
        </row>
        <row r="234">
          <cell r="A234" t="e">
            <v>#REF!</v>
          </cell>
          <cell r="B234">
            <v>230</v>
          </cell>
          <cell r="C234" t="e">
            <v>#REF!</v>
          </cell>
          <cell r="D234" t="e">
            <v>#VALUE!</v>
          </cell>
          <cell r="E234" t="e">
            <v>#VALUE!</v>
          </cell>
          <cell r="F234" t="e">
            <v>#VALUE!</v>
          </cell>
          <cell r="G234" t="e">
            <v>#REF!</v>
          </cell>
          <cell r="H234" t="e">
            <v>#REF!</v>
          </cell>
          <cell r="I234" t="e">
            <v>#REF!</v>
          </cell>
          <cell r="J234" t="e">
            <v>#REF!</v>
          </cell>
          <cell r="K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 t="e">
            <v>#REF!</v>
          </cell>
          <cell r="Q234" t="e">
            <v>#REF!</v>
          </cell>
          <cell r="R234" t="e">
            <v>#REF!</v>
          </cell>
        </row>
        <row r="235">
          <cell r="A235" t="e">
            <v>#REF!</v>
          </cell>
          <cell r="B235">
            <v>231</v>
          </cell>
          <cell r="C235" t="e">
            <v>#REF!</v>
          </cell>
          <cell r="D235" t="e">
            <v>#VALUE!</v>
          </cell>
          <cell r="E235" t="e">
            <v>#VALUE!</v>
          </cell>
          <cell r="F235" t="e">
            <v>#VALUE!</v>
          </cell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</row>
        <row r="236">
          <cell r="A236" t="e">
            <v>#REF!</v>
          </cell>
          <cell r="B236">
            <v>232</v>
          </cell>
          <cell r="C236" t="e">
            <v>#REF!</v>
          </cell>
          <cell r="D236" t="e">
            <v>#VALUE!</v>
          </cell>
          <cell r="E236" t="e">
            <v>#VALUE!</v>
          </cell>
          <cell r="F236" t="e">
            <v>#VALUE!</v>
          </cell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</row>
        <row r="237">
          <cell r="A237" t="e">
            <v>#REF!</v>
          </cell>
          <cell r="B237">
            <v>233</v>
          </cell>
          <cell r="C237" t="e">
            <v>#REF!</v>
          </cell>
          <cell r="D237" t="e">
            <v>#VALUE!</v>
          </cell>
          <cell r="E237" t="e">
            <v>#VALUE!</v>
          </cell>
          <cell r="F237" t="e">
            <v>#VALUE!</v>
          </cell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</row>
        <row r="238">
          <cell r="A238" t="e">
            <v>#REF!</v>
          </cell>
          <cell r="B238">
            <v>234</v>
          </cell>
          <cell r="C238" t="e">
            <v>#REF!</v>
          </cell>
          <cell r="D238" t="e">
            <v>#VALUE!</v>
          </cell>
          <cell r="E238" t="e">
            <v>#VALUE!</v>
          </cell>
          <cell r="F238" t="e">
            <v>#VALUE!</v>
          </cell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</row>
        <row r="239">
          <cell r="A239" t="e">
            <v>#REF!</v>
          </cell>
          <cell r="B239">
            <v>235</v>
          </cell>
          <cell r="C239" t="e">
            <v>#REF!</v>
          </cell>
          <cell r="D239" t="e">
            <v>#VALUE!</v>
          </cell>
          <cell r="E239" t="e">
            <v>#VALUE!</v>
          </cell>
          <cell r="F239" t="e">
            <v>#VALUE!</v>
          </cell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</row>
        <row r="240">
          <cell r="A240" t="e">
            <v>#REF!</v>
          </cell>
          <cell r="B240">
            <v>236</v>
          </cell>
          <cell r="C240" t="e">
            <v>#REF!</v>
          </cell>
          <cell r="D240" t="e">
            <v>#VALUE!</v>
          </cell>
          <cell r="E240" t="e">
            <v>#VALUE!</v>
          </cell>
          <cell r="F240" t="e">
            <v>#VALUE!</v>
          </cell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</row>
        <row r="241">
          <cell r="A241" t="e">
            <v>#REF!</v>
          </cell>
          <cell r="B241">
            <v>237</v>
          </cell>
          <cell r="C241" t="e">
            <v>#REF!</v>
          </cell>
          <cell r="D241" t="e">
            <v>#VALUE!</v>
          </cell>
          <cell r="E241" t="e">
            <v>#VALUE!</v>
          </cell>
          <cell r="F241" t="e">
            <v>#VALUE!</v>
          </cell>
          <cell r="G241" t="e">
            <v>#REF!</v>
          </cell>
          <cell r="H241" t="e">
            <v>#REF!</v>
          </cell>
          <cell r="I241" t="e">
            <v>#REF!</v>
          </cell>
          <cell r="J241" t="e">
            <v>#REF!</v>
          </cell>
          <cell r="K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 t="e">
            <v>#REF!</v>
          </cell>
          <cell r="Q241" t="e">
            <v>#REF!</v>
          </cell>
          <cell r="R241" t="e">
            <v>#REF!</v>
          </cell>
        </row>
        <row r="242">
          <cell r="A242" t="e">
            <v>#REF!</v>
          </cell>
          <cell r="B242">
            <v>238</v>
          </cell>
          <cell r="C242" t="e">
            <v>#REF!</v>
          </cell>
          <cell r="D242" t="e">
            <v>#VALUE!</v>
          </cell>
          <cell r="E242" t="e">
            <v>#VALUE!</v>
          </cell>
          <cell r="F242" t="e">
            <v>#VALUE!</v>
          </cell>
          <cell r="G242" t="e">
            <v>#REF!</v>
          </cell>
          <cell r="H242" t="e">
            <v>#REF!</v>
          </cell>
          <cell r="I242" t="e">
            <v>#REF!</v>
          </cell>
          <cell r="J242" t="e">
            <v>#REF!</v>
          </cell>
          <cell r="K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 t="e">
            <v>#REF!</v>
          </cell>
          <cell r="Q242" t="e">
            <v>#REF!</v>
          </cell>
          <cell r="R242" t="e">
            <v>#REF!</v>
          </cell>
        </row>
        <row r="243">
          <cell r="A243" t="e">
            <v>#REF!</v>
          </cell>
          <cell r="B243">
            <v>239</v>
          </cell>
          <cell r="C243" t="e">
            <v>#REF!</v>
          </cell>
          <cell r="D243" t="e">
            <v>#VALUE!</v>
          </cell>
          <cell r="E243" t="e">
            <v>#VALUE!</v>
          </cell>
          <cell r="F243" t="e">
            <v>#VALUE!</v>
          </cell>
          <cell r="G243" t="e">
            <v>#REF!</v>
          </cell>
          <cell r="H243" t="e">
            <v>#REF!</v>
          </cell>
          <cell r="I243" t="e">
            <v>#REF!</v>
          </cell>
          <cell r="J243" t="e">
            <v>#REF!</v>
          </cell>
          <cell r="K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 t="e">
            <v>#REF!</v>
          </cell>
          <cell r="Q243" t="e">
            <v>#REF!</v>
          </cell>
          <cell r="R243" t="e">
            <v>#REF!</v>
          </cell>
        </row>
        <row r="244">
          <cell r="A244" t="e">
            <v>#REF!</v>
          </cell>
          <cell r="B244">
            <v>240</v>
          </cell>
          <cell r="C244" t="e">
            <v>#REF!</v>
          </cell>
          <cell r="D244" t="e">
            <v>#VALUE!</v>
          </cell>
          <cell r="E244" t="e">
            <v>#VALUE!</v>
          </cell>
          <cell r="F244" t="e">
            <v>#VALUE!</v>
          </cell>
          <cell r="G244" t="e">
            <v>#REF!</v>
          </cell>
          <cell r="H244" t="e">
            <v>#REF!</v>
          </cell>
          <cell r="I244" t="e">
            <v>#REF!</v>
          </cell>
          <cell r="J244" t="e">
            <v>#REF!</v>
          </cell>
          <cell r="K244" t="e">
            <v>#REF!</v>
          </cell>
          <cell r="L244" t="e">
            <v>#REF!</v>
          </cell>
          <cell r="M244" t="e">
            <v>#REF!</v>
          </cell>
          <cell r="N244" t="e">
            <v>#REF!</v>
          </cell>
          <cell r="O244" t="e">
            <v>#REF!</v>
          </cell>
          <cell r="P244" t="e">
            <v>#REF!</v>
          </cell>
          <cell r="Q244" t="e">
            <v>#REF!</v>
          </cell>
          <cell r="R244" t="e">
            <v>#REF!</v>
          </cell>
        </row>
        <row r="245">
          <cell r="A245" t="e">
            <v>#REF!</v>
          </cell>
          <cell r="B245">
            <v>241</v>
          </cell>
          <cell r="C245" t="e">
            <v>#REF!</v>
          </cell>
          <cell r="D245" t="e">
            <v>#VALUE!</v>
          </cell>
          <cell r="E245" t="e">
            <v>#VALUE!</v>
          </cell>
          <cell r="F245" t="e">
            <v>#VALUE!</v>
          </cell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</row>
        <row r="246">
          <cell r="A246" t="e">
            <v>#REF!</v>
          </cell>
          <cell r="B246">
            <v>242</v>
          </cell>
          <cell r="C246" t="e">
            <v>#REF!</v>
          </cell>
          <cell r="D246" t="e">
            <v>#VALUE!</v>
          </cell>
          <cell r="E246" t="e">
            <v>#VALUE!</v>
          </cell>
          <cell r="F246" t="e">
            <v>#VALUE!</v>
          </cell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</row>
        <row r="247">
          <cell r="A247" t="e">
            <v>#REF!</v>
          </cell>
          <cell r="B247">
            <v>243</v>
          </cell>
          <cell r="C247" t="e">
            <v>#REF!</v>
          </cell>
          <cell r="D247" t="e">
            <v>#VALUE!</v>
          </cell>
          <cell r="E247" t="e">
            <v>#VALUE!</v>
          </cell>
          <cell r="F247" t="e">
            <v>#VALUE!</v>
          </cell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</row>
        <row r="248">
          <cell r="A248" t="e">
            <v>#REF!</v>
          </cell>
          <cell r="B248">
            <v>244</v>
          </cell>
          <cell r="C248" t="e">
            <v>#REF!</v>
          </cell>
          <cell r="D248" t="e">
            <v>#VALUE!</v>
          </cell>
          <cell r="E248" t="e">
            <v>#VALUE!</v>
          </cell>
          <cell r="F248" t="e">
            <v>#VALUE!</v>
          </cell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</row>
        <row r="249">
          <cell r="A249" t="e">
            <v>#REF!</v>
          </cell>
          <cell r="B249">
            <v>245</v>
          </cell>
          <cell r="C249" t="e">
            <v>#REF!</v>
          </cell>
          <cell r="D249" t="e">
            <v>#VALUE!</v>
          </cell>
          <cell r="E249" t="e">
            <v>#VALUE!</v>
          </cell>
          <cell r="F249" t="e">
            <v>#VALUE!</v>
          </cell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</row>
        <row r="250">
          <cell r="A250" t="e">
            <v>#REF!</v>
          </cell>
          <cell r="B250">
            <v>246</v>
          </cell>
          <cell r="C250" t="e">
            <v>#REF!</v>
          </cell>
          <cell r="D250" t="e">
            <v>#VALUE!</v>
          </cell>
          <cell r="E250" t="e">
            <v>#VALUE!</v>
          </cell>
          <cell r="F250" t="e">
            <v>#VALUE!</v>
          </cell>
          <cell r="G250" t="e">
            <v>#REF!</v>
          </cell>
          <cell r="H250" t="e">
            <v>#REF!</v>
          </cell>
          <cell r="I250" t="e">
            <v>#REF!</v>
          </cell>
          <cell r="J250" t="e">
            <v>#REF!</v>
          </cell>
          <cell r="K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 t="e">
            <v>#REF!</v>
          </cell>
          <cell r="Q250" t="e">
            <v>#REF!</v>
          </cell>
          <cell r="R250" t="e">
            <v>#REF!</v>
          </cell>
        </row>
        <row r="251">
          <cell r="A251" t="e">
            <v>#REF!</v>
          </cell>
          <cell r="B251">
            <v>247</v>
          </cell>
          <cell r="C251" t="e">
            <v>#REF!</v>
          </cell>
          <cell r="D251" t="e">
            <v>#VALUE!</v>
          </cell>
          <cell r="E251" t="e">
            <v>#VALUE!</v>
          </cell>
          <cell r="F251" t="e">
            <v>#VALUE!</v>
          </cell>
          <cell r="G251" t="e">
            <v>#REF!</v>
          </cell>
          <cell r="H251" t="e">
            <v>#REF!</v>
          </cell>
          <cell r="I251" t="e">
            <v>#REF!</v>
          </cell>
          <cell r="J251" t="e">
            <v>#REF!</v>
          </cell>
          <cell r="K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 t="e">
            <v>#REF!</v>
          </cell>
          <cell r="Q251" t="e">
            <v>#REF!</v>
          </cell>
          <cell r="R251" t="e">
            <v>#REF!</v>
          </cell>
        </row>
        <row r="252">
          <cell r="A252" t="e">
            <v>#REF!</v>
          </cell>
          <cell r="B252">
            <v>248</v>
          </cell>
          <cell r="C252" t="e">
            <v>#REF!</v>
          </cell>
          <cell r="D252" t="e">
            <v>#VALUE!</v>
          </cell>
          <cell r="E252" t="e">
            <v>#VALUE!</v>
          </cell>
          <cell r="F252" t="e">
            <v>#VALUE!</v>
          </cell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</row>
        <row r="253">
          <cell r="A253" t="e">
            <v>#REF!</v>
          </cell>
          <cell r="B253">
            <v>249</v>
          </cell>
          <cell r="C253" t="e">
            <v>#REF!</v>
          </cell>
          <cell r="D253" t="e">
            <v>#VALUE!</v>
          </cell>
          <cell r="E253" t="e">
            <v>#VALUE!</v>
          </cell>
          <cell r="F253" t="e">
            <v>#VALUE!</v>
          </cell>
          <cell r="G253" t="e">
            <v>#REF!</v>
          </cell>
          <cell r="H253" t="e">
            <v>#REF!</v>
          </cell>
          <cell r="I253" t="e">
            <v>#REF!</v>
          </cell>
          <cell r="J253" t="e">
            <v>#REF!</v>
          </cell>
          <cell r="K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 t="e">
            <v>#REF!</v>
          </cell>
          <cell r="Q253" t="e">
            <v>#REF!</v>
          </cell>
          <cell r="R253" t="e">
            <v>#REF!</v>
          </cell>
        </row>
        <row r="254">
          <cell r="A254" t="e">
            <v>#REF!</v>
          </cell>
          <cell r="B254">
            <v>250</v>
          </cell>
          <cell r="C254" t="e">
            <v>#REF!</v>
          </cell>
          <cell r="D254" t="e">
            <v>#VALUE!</v>
          </cell>
          <cell r="E254" t="e">
            <v>#VALUE!</v>
          </cell>
          <cell r="F254" t="e">
            <v>#VALUE!</v>
          </cell>
          <cell r="G254" t="e">
            <v>#REF!</v>
          </cell>
          <cell r="H254" t="e">
            <v>#REF!</v>
          </cell>
          <cell r="I254" t="e">
            <v>#REF!</v>
          </cell>
          <cell r="J254" t="e">
            <v>#REF!</v>
          </cell>
          <cell r="K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 t="e">
            <v>#REF!</v>
          </cell>
          <cell r="Q254" t="e">
            <v>#REF!</v>
          </cell>
          <cell r="R254" t="e">
            <v>#REF!</v>
          </cell>
        </row>
        <row r="255">
          <cell r="A255" t="e">
            <v>#REF!</v>
          </cell>
          <cell r="B255">
            <v>251</v>
          </cell>
          <cell r="C255" t="e">
            <v>#REF!</v>
          </cell>
          <cell r="D255" t="e">
            <v>#VALUE!</v>
          </cell>
          <cell r="E255" t="e">
            <v>#VALUE!</v>
          </cell>
          <cell r="F255" t="e">
            <v>#VALUE!</v>
          </cell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</row>
        <row r="256">
          <cell r="A256" t="e">
            <v>#REF!</v>
          </cell>
          <cell r="B256">
            <v>252</v>
          </cell>
          <cell r="C256" t="e">
            <v>#REF!</v>
          </cell>
          <cell r="D256" t="e">
            <v>#VALUE!</v>
          </cell>
          <cell r="E256" t="e">
            <v>#VALUE!</v>
          </cell>
          <cell r="F256" t="e">
            <v>#VALUE!</v>
          </cell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</row>
        <row r="257">
          <cell r="A257" t="e">
            <v>#REF!</v>
          </cell>
          <cell r="B257">
            <v>253</v>
          </cell>
          <cell r="C257" t="e">
            <v>#REF!</v>
          </cell>
          <cell r="D257" t="e">
            <v>#VALUE!</v>
          </cell>
          <cell r="E257" t="e">
            <v>#VALUE!</v>
          </cell>
          <cell r="F257" t="e">
            <v>#VALUE!</v>
          </cell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</row>
        <row r="258">
          <cell r="A258" t="e">
            <v>#REF!</v>
          </cell>
          <cell r="B258">
            <v>254</v>
          </cell>
          <cell r="C258" t="e">
            <v>#REF!</v>
          </cell>
          <cell r="D258" t="e">
            <v>#VALUE!</v>
          </cell>
          <cell r="E258" t="e">
            <v>#VALUE!</v>
          </cell>
          <cell r="F258" t="e">
            <v>#VALUE!</v>
          </cell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</row>
        <row r="259">
          <cell r="A259" t="e">
            <v>#REF!</v>
          </cell>
          <cell r="B259">
            <v>255</v>
          </cell>
          <cell r="C259" t="e">
            <v>#REF!</v>
          </cell>
          <cell r="D259" t="e">
            <v>#VALUE!</v>
          </cell>
          <cell r="E259" t="e">
            <v>#VALUE!</v>
          </cell>
          <cell r="F259" t="e">
            <v>#VALUE!</v>
          </cell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</row>
        <row r="260">
          <cell r="A260" t="e">
            <v>#REF!</v>
          </cell>
          <cell r="B260">
            <v>256</v>
          </cell>
          <cell r="C260" t="e">
            <v>#REF!</v>
          </cell>
          <cell r="D260" t="e">
            <v>#VALUE!</v>
          </cell>
          <cell r="E260" t="e">
            <v>#VALUE!</v>
          </cell>
          <cell r="F260" t="e">
            <v>#VALUE!</v>
          </cell>
          <cell r="G260" t="e">
            <v>#REF!</v>
          </cell>
          <cell r="H260" t="e">
            <v>#REF!</v>
          </cell>
          <cell r="I260" t="e">
            <v>#REF!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 t="e">
            <v>#REF!</v>
          </cell>
          <cell r="Q260" t="e">
            <v>#REF!</v>
          </cell>
          <cell r="R260" t="e">
            <v>#REF!</v>
          </cell>
        </row>
        <row r="261">
          <cell r="A261" t="e">
            <v>#REF!</v>
          </cell>
          <cell r="B261">
            <v>257</v>
          </cell>
          <cell r="C261" t="e">
            <v>#REF!</v>
          </cell>
          <cell r="D261" t="e">
            <v>#VALUE!</v>
          </cell>
          <cell r="E261" t="e">
            <v>#VALUE!</v>
          </cell>
          <cell r="F261" t="e">
            <v>#VALUE!</v>
          </cell>
          <cell r="G261" t="e">
            <v>#REF!</v>
          </cell>
          <cell r="H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 t="e">
            <v>#REF!</v>
          </cell>
          <cell r="Q261" t="e">
            <v>#REF!</v>
          </cell>
          <cell r="R261" t="e">
            <v>#REF!</v>
          </cell>
        </row>
        <row r="262">
          <cell r="A262" t="e">
            <v>#REF!</v>
          </cell>
          <cell r="B262">
            <v>258</v>
          </cell>
          <cell r="C262" t="e">
            <v>#REF!</v>
          </cell>
          <cell r="D262" t="e">
            <v>#VALUE!</v>
          </cell>
          <cell r="E262" t="e">
            <v>#VALUE!</v>
          </cell>
          <cell r="F262" t="e">
            <v>#VALUE!</v>
          </cell>
          <cell r="G262" t="e">
            <v>#REF!</v>
          </cell>
          <cell r="H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 t="e">
            <v>#REF!</v>
          </cell>
          <cell r="Q262" t="e">
            <v>#REF!</v>
          </cell>
          <cell r="R262" t="e">
            <v>#REF!</v>
          </cell>
        </row>
        <row r="263">
          <cell r="A263" t="e">
            <v>#REF!</v>
          </cell>
          <cell r="B263">
            <v>259</v>
          </cell>
          <cell r="C263" t="e">
            <v>#REF!</v>
          </cell>
          <cell r="D263" t="e">
            <v>#VALUE!</v>
          </cell>
          <cell r="E263" t="e">
            <v>#VALUE!</v>
          </cell>
          <cell r="F263" t="e">
            <v>#VALUE!</v>
          </cell>
          <cell r="G263" t="e">
            <v>#REF!</v>
          </cell>
          <cell r="H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 t="e">
            <v>#REF!</v>
          </cell>
          <cell r="Q263" t="e">
            <v>#REF!</v>
          </cell>
          <cell r="R263" t="e">
            <v>#REF!</v>
          </cell>
        </row>
        <row r="264">
          <cell r="A264" t="e">
            <v>#REF!</v>
          </cell>
          <cell r="B264">
            <v>260</v>
          </cell>
          <cell r="C264" t="e">
            <v>#REF!</v>
          </cell>
          <cell r="D264" t="e">
            <v>#VALUE!</v>
          </cell>
          <cell r="E264" t="e">
            <v>#VALUE!</v>
          </cell>
          <cell r="F264" t="e">
            <v>#VALUE!</v>
          </cell>
          <cell r="G264" t="e">
            <v>#REF!</v>
          </cell>
          <cell r="H264" t="e">
            <v>#REF!</v>
          </cell>
          <cell r="I264" t="e">
            <v>#REF!</v>
          </cell>
          <cell r="J264" t="e">
            <v>#REF!</v>
          </cell>
          <cell r="K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 t="e">
            <v>#REF!</v>
          </cell>
          <cell r="Q264" t="e">
            <v>#REF!</v>
          </cell>
          <cell r="R264" t="e">
            <v>#REF!</v>
          </cell>
        </row>
        <row r="265">
          <cell r="A265" t="e">
            <v>#REF!</v>
          </cell>
          <cell r="B265">
            <v>261</v>
          </cell>
          <cell r="C265" t="e">
            <v>#REF!</v>
          </cell>
          <cell r="D265" t="e">
            <v>#VALUE!</v>
          </cell>
          <cell r="E265" t="e">
            <v>#VALUE!</v>
          </cell>
          <cell r="F265" t="e">
            <v>#VALUE!</v>
          </cell>
          <cell r="G265" t="e">
            <v>#REF!</v>
          </cell>
          <cell r="H265" t="e">
            <v>#REF!</v>
          </cell>
          <cell r="I265" t="e">
            <v>#REF!</v>
          </cell>
          <cell r="J265" t="e">
            <v>#REF!</v>
          </cell>
          <cell r="K265" t="e">
            <v>#REF!</v>
          </cell>
          <cell r="L265" t="e">
            <v>#REF!</v>
          </cell>
          <cell r="M265" t="e">
            <v>#REF!</v>
          </cell>
          <cell r="N265" t="e">
            <v>#REF!</v>
          </cell>
          <cell r="O265" t="e">
            <v>#REF!</v>
          </cell>
          <cell r="P265" t="e">
            <v>#REF!</v>
          </cell>
          <cell r="Q265" t="e">
            <v>#REF!</v>
          </cell>
          <cell r="R265" t="e">
            <v>#REF!</v>
          </cell>
        </row>
        <row r="266">
          <cell r="A266" t="e">
            <v>#REF!</v>
          </cell>
          <cell r="B266">
            <v>262</v>
          </cell>
          <cell r="C266" t="e">
            <v>#REF!</v>
          </cell>
          <cell r="D266" t="e">
            <v>#VALUE!</v>
          </cell>
          <cell r="E266" t="e">
            <v>#VALUE!</v>
          </cell>
          <cell r="F266" t="e">
            <v>#VALUE!</v>
          </cell>
          <cell r="G266" t="e">
            <v>#REF!</v>
          </cell>
          <cell r="H266" t="e">
            <v>#REF!</v>
          </cell>
          <cell r="I266" t="e">
            <v>#REF!</v>
          </cell>
          <cell r="J266" t="e">
            <v>#REF!</v>
          </cell>
          <cell r="K266" t="e">
            <v>#REF!</v>
          </cell>
          <cell r="L266" t="e">
            <v>#REF!</v>
          </cell>
          <cell r="M266" t="e">
            <v>#REF!</v>
          </cell>
          <cell r="N266" t="e">
            <v>#REF!</v>
          </cell>
          <cell r="O266" t="e">
            <v>#REF!</v>
          </cell>
          <cell r="P266" t="e">
            <v>#REF!</v>
          </cell>
          <cell r="Q266" t="e">
            <v>#REF!</v>
          </cell>
          <cell r="R266" t="e">
            <v>#REF!</v>
          </cell>
        </row>
        <row r="267">
          <cell r="A267" t="e">
            <v>#REF!</v>
          </cell>
          <cell r="B267">
            <v>263</v>
          </cell>
          <cell r="C267" t="e">
            <v>#REF!</v>
          </cell>
          <cell r="D267" t="e">
            <v>#VALUE!</v>
          </cell>
          <cell r="E267" t="e">
            <v>#VALUE!</v>
          </cell>
          <cell r="F267" t="e">
            <v>#VALUE!</v>
          </cell>
          <cell r="G267" t="e">
            <v>#REF!</v>
          </cell>
          <cell r="H267" t="e">
            <v>#REF!</v>
          </cell>
          <cell r="I267" t="e">
            <v>#REF!</v>
          </cell>
          <cell r="J267" t="e">
            <v>#REF!</v>
          </cell>
          <cell r="K267" t="e">
            <v>#REF!</v>
          </cell>
          <cell r="L267" t="e">
            <v>#REF!</v>
          </cell>
          <cell r="M267" t="e">
            <v>#REF!</v>
          </cell>
          <cell r="N267" t="e">
            <v>#REF!</v>
          </cell>
          <cell r="O267" t="e">
            <v>#REF!</v>
          </cell>
          <cell r="P267" t="e">
            <v>#REF!</v>
          </cell>
          <cell r="Q267" t="e">
            <v>#REF!</v>
          </cell>
          <cell r="R267" t="e">
            <v>#REF!</v>
          </cell>
        </row>
        <row r="268">
          <cell r="A268" t="e">
            <v>#REF!</v>
          </cell>
          <cell r="B268">
            <v>264</v>
          </cell>
          <cell r="C268" t="e">
            <v>#REF!</v>
          </cell>
          <cell r="D268" t="e">
            <v>#VALUE!</v>
          </cell>
          <cell r="E268" t="e">
            <v>#VALUE!</v>
          </cell>
          <cell r="F268" t="e">
            <v>#VALUE!</v>
          </cell>
          <cell r="G268" t="e">
            <v>#REF!</v>
          </cell>
          <cell r="H268" t="e">
            <v>#REF!</v>
          </cell>
          <cell r="I268" t="e">
            <v>#REF!</v>
          </cell>
          <cell r="J268" t="e">
            <v>#REF!</v>
          </cell>
          <cell r="K268" t="e">
            <v>#REF!</v>
          </cell>
          <cell r="L268" t="e">
            <v>#REF!</v>
          </cell>
          <cell r="M268" t="e">
            <v>#REF!</v>
          </cell>
          <cell r="N268" t="e">
            <v>#REF!</v>
          </cell>
          <cell r="O268" t="e">
            <v>#REF!</v>
          </cell>
          <cell r="P268" t="e">
            <v>#REF!</v>
          </cell>
          <cell r="Q268" t="e">
            <v>#REF!</v>
          </cell>
          <cell r="R268" t="e">
            <v>#REF!</v>
          </cell>
        </row>
        <row r="269">
          <cell r="A269" t="e">
            <v>#REF!</v>
          </cell>
          <cell r="B269">
            <v>265</v>
          </cell>
          <cell r="C269" t="e">
            <v>#REF!</v>
          </cell>
          <cell r="D269" t="e">
            <v>#VALUE!</v>
          </cell>
          <cell r="E269" t="e">
            <v>#VALUE!</v>
          </cell>
          <cell r="F269" t="e">
            <v>#VALUE!</v>
          </cell>
          <cell r="G269" t="e">
            <v>#REF!</v>
          </cell>
          <cell r="H269" t="e">
            <v>#REF!</v>
          </cell>
          <cell r="I269" t="e">
            <v>#REF!</v>
          </cell>
          <cell r="J269" t="e">
            <v>#REF!</v>
          </cell>
          <cell r="K269" t="e">
            <v>#REF!</v>
          </cell>
          <cell r="L269" t="e">
            <v>#REF!</v>
          </cell>
          <cell r="M269" t="e">
            <v>#REF!</v>
          </cell>
          <cell r="N269" t="e">
            <v>#REF!</v>
          </cell>
          <cell r="O269" t="e">
            <v>#REF!</v>
          </cell>
          <cell r="P269" t="e">
            <v>#REF!</v>
          </cell>
          <cell r="Q269" t="e">
            <v>#REF!</v>
          </cell>
          <cell r="R269" t="e">
            <v>#REF!</v>
          </cell>
        </row>
        <row r="270">
          <cell r="A270" t="e">
            <v>#REF!</v>
          </cell>
          <cell r="B270">
            <v>266</v>
          </cell>
          <cell r="C270" t="e">
            <v>#REF!</v>
          </cell>
          <cell r="D270" t="e">
            <v>#VALUE!</v>
          </cell>
          <cell r="E270" t="e">
            <v>#VALUE!</v>
          </cell>
          <cell r="F270" t="e">
            <v>#VALUE!</v>
          </cell>
          <cell r="G270" t="e">
            <v>#REF!</v>
          </cell>
          <cell r="H270" t="e">
            <v>#REF!</v>
          </cell>
          <cell r="I270" t="e">
            <v>#REF!</v>
          </cell>
          <cell r="J270" t="e">
            <v>#REF!</v>
          </cell>
          <cell r="K270" t="e">
            <v>#REF!</v>
          </cell>
          <cell r="L270" t="e">
            <v>#REF!</v>
          </cell>
          <cell r="M270" t="e">
            <v>#REF!</v>
          </cell>
          <cell r="N270" t="e">
            <v>#REF!</v>
          </cell>
          <cell r="O270" t="e">
            <v>#REF!</v>
          </cell>
          <cell r="P270" t="e">
            <v>#REF!</v>
          </cell>
          <cell r="Q270" t="e">
            <v>#REF!</v>
          </cell>
          <cell r="R270" t="e">
            <v>#REF!</v>
          </cell>
        </row>
        <row r="271">
          <cell r="A271" t="e">
            <v>#REF!</v>
          </cell>
          <cell r="B271">
            <v>267</v>
          </cell>
          <cell r="C271" t="e">
            <v>#REF!</v>
          </cell>
          <cell r="D271" t="e">
            <v>#VALUE!</v>
          </cell>
          <cell r="E271" t="e">
            <v>#VALUE!</v>
          </cell>
          <cell r="F271" t="e">
            <v>#VALUE!</v>
          </cell>
          <cell r="G271" t="e">
            <v>#REF!</v>
          </cell>
          <cell r="H271" t="e">
            <v>#REF!</v>
          </cell>
          <cell r="I271" t="e">
            <v>#REF!</v>
          </cell>
          <cell r="J271" t="e">
            <v>#REF!</v>
          </cell>
          <cell r="K271" t="e">
            <v>#REF!</v>
          </cell>
          <cell r="L271" t="e">
            <v>#REF!</v>
          </cell>
          <cell r="M271" t="e">
            <v>#REF!</v>
          </cell>
          <cell r="N271" t="e">
            <v>#REF!</v>
          </cell>
          <cell r="O271" t="e">
            <v>#REF!</v>
          </cell>
          <cell r="P271" t="e">
            <v>#REF!</v>
          </cell>
          <cell r="Q271" t="e">
            <v>#REF!</v>
          </cell>
          <cell r="R271" t="e">
            <v>#REF!</v>
          </cell>
        </row>
        <row r="272">
          <cell r="A272" t="e">
            <v>#REF!</v>
          </cell>
          <cell r="B272">
            <v>268</v>
          </cell>
          <cell r="C272" t="e">
            <v>#REF!</v>
          </cell>
          <cell r="D272" t="e">
            <v>#VALUE!</v>
          </cell>
          <cell r="E272" t="e">
            <v>#VALUE!</v>
          </cell>
          <cell r="F272" t="e">
            <v>#VALUE!</v>
          </cell>
          <cell r="G272" t="e">
            <v>#REF!</v>
          </cell>
          <cell r="H272" t="e">
            <v>#REF!</v>
          </cell>
          <cell r="I272" t="e">
            <v>#REF!</v>
          </cell>
          <cell r="J272" t="e">
            <v>#REF!</v>
          </cell>
          <cell r="K272" t="e">
            <v>#REF!</v>
          </cell>
          <cell r="L272" t="e">
            <v>#REF!</v>
          </cell>
          <cell r="M272" t="e">
            <v>#REF!</v>
          </cell>
          <cell r="N272" t="e">
            <v>#REF!</v>
          </cell>
          <cell r="O272" t="e">
            <v>#REF!</v>
          </cell>
          <cell r="P272" t="e">
            <v>#REF!</v>
          </cell>
          <cell r="Q272" t="e">
            <v>#REF!</v>
          </cell>
          <cell r="R272" t="e">
            <v>#REF!</v>
          </cell>
        </row>
        <row r="273">
          <cell r="A273" t="e">
            <v>#REF!</v>
          </cell>
          <cell r="B273">
            <v>269</v>
          </cell>
          <cell r="C273" t="e">
            <v>#REF!</v>
          </cell>
          <cell r="D273" t="e">
            <v>#VALUE!</v>
          </cell>
          <cell r="E273" t="e">
            <v>#VALUE!</v>
          </cell>
          <cell r="F273" t="e">
            <v>#VALUE!</v>
          </cell>
          <cell r="G273" t="e">
            <v>#REF!</v>
          </cell>
          <cell r="H273" t="e">
            <v>#REF!</v>
          </cell>
          <cell r="I273" t="e">
            <v>#REF!</v>
          </cell>
          <cell r="J273" t="e">
            <v>#REF!</v>
          </cell>
          <cell r="K273" t="e">
            <v>#REF!</v>
          </cell>
          <cell r="L273" t="e">
            <v>#REF!</v>
          </cell>
          <cell r="M273" t="e">
            <v>#REF!</v>
          </cell>
          <cell r="N273" t="e">
            <v>#REF!</v>
          </cell>
          <cell r="O273" t="e">
            <v>#REF!</v>
          </cell>
          <cell r="P273" t="e">
            <v>#REF!</v>
          </cell>
          <cell r="Q273" t="e">
            <v>#REF!</v>
          </cell>
          <cell r="R273" t="e">
            <v>#REF!</v>
          </cell>
        </row>
        <row r="274">
          <cell r="A274" t="e">
            <v>#REF!</v>
          </cell>
          <cell r="B274">
            <v>270</v>
          </cell>
          <cell r="C274" t="e">
            <v>#REF!</v>
          </cell>
          <cell r="D274" t="e">
            <v>#VALUE!</v>
          </cell>
          <cell r="E274" t="e">
            <v>#VALUE!</v>
          </cell>
          <cell r="F274" t="e">
            <v>#VALUE!</v>
          </cell>
          <cell r="G274" t="e">
            <v>#REF!</v>
          </cell>
          <cell r="H274" t="e">
            <v>#REF!</v>
          </cell>
          <cell r="I274" t="e">
            <v>#REF!</v>
          </cell>
          <cell r="J274" t="e">
            <v>#REF!</v>
          </cell>
          <cell r="K274" t="e">
            <v>#REF!</v>
          </cell>
          <cell r="L274" t="e">
            <v>#REF!</v>
          </cell>
          <cell r="M274" t="e">
            <v>#REF!</v>
          </cell>
          <cell r="N274" t="e">
            <v>#REF!</v>
          </cell>
          <cell r="O274" t="e">
            <v>#REF!</v>
          </cell>
          <cell r="P274" t="e">
            <v>#REF!</v>
          </cell>
          <cell r="Q274" t="e">
            <v>#REF!</v>
          </cell>
          <cell r="R274" t="e">
            <v>#REF!</v>
          </cell>
        </row>
        <row r="275">
          <cell r="A275" t="e">
            <v>#REF!</v>
          </cell>
          <cell r="B275">
            <v>271</v>
          </cell>
          <cell r="C275" t="e">
            <v>#REF!</v>
          </cell>
          <cell r="D275" t="e">
            <v>#VALUE!</v>
          </cell>
          <cell r="E275" t="e">
            <v>#VALUE!</v>
          </cell>
          <cell r="F275" t="e">
            <v>#VALUE!</v>
          </cell>
          <cell r="G275" t="e">
            <v>#REF!</v>
          </cell>
          <cell r="H275" t="e">
            <v>#REF!</v>
          </cell>
          <cell r="I275" t="e">
            <v>#REF!</v>
          </cell>
          <cell r="J275" t="e">
            <v>#REF!</v>
          </cell>
          <cell r="K275" t="e">
            <v>#REF!</v>
          </cell>
          <cell r="L275" t="e">
            <v>#REF!</v>
          </cell>
          <cell r="M275" t="e">
            <v>#REF!</v>
          </cell>
          <cell r="N275" t="e">
            <v>#REF!</v>
          </cell>
          <cell r="O275" t="e">
            <v>#REF!</v>
          </cell>
          <cell r="P275" t="e">
            <v>#REF!</v>
          </cell>
          <cell r="Q275" t="e">
            <v>#REF!</v>
          </cell>
          <cell r="R275" t="e">
            <v>#REF!</v>
          </cell>
        </row>
        <row r="276">
          <cell r="A276" t="e">
            <v>#REF!</v>
          </cell>
          <cell r="B276">
            <v>272</v>
          </cell>
          <cell r="C276" t="e">
            <v>#REF!</v>
          </cell>
          <cell r="D276" t="e">
            <v>#VALUE!</v>
          </cell>
          <cell r="E276" t="e">
            <v>#VALUE!</v>
          </cell>
          <cell r="F276" t="e">
            <v>#VALUE!</v>
          </cell>
          <cell r="G276" t="e">
            <v>#REF!</v>
          </cell>
          <cell r="H276" t="e">
            <v>#REF!</v>
          </cell>
          <cell r="I276" t="e">
            <v>#REF!</v>
          </cell>
          <cell r="J276" t="e">
            <v>#REF!</v>
          </cell>
          <cell r="K276" t="e">
            <v>#REF!</v>
          </cell>
          <cell r="L276" t="e">
            <v>#REF!</v>
          </cell>
          <cell r="M276" t="e">
            <v>#REF!</v>
          </cell>
          <cell r="N276" t="e">
            <v>#REF!</v>
          </cell>
          <cell r="O276" t="e">
            <v>#REF!</v>
          </cell>
          <cell r="P276" t="e">
            <v>#REF!</v>
          </cell>
          <cell r="Q276" t="e">
            <v>#REF!</v>
          </cell>
          <cell r="R276" t="e">
            <v>#REF!</v>
          </cell>
        </row>
        <row r="277">
          <cell r="A277" t="e">
            <v>#REF!</v>
          </cell>
          <cell r="B277">
            <v>273</v>
          </cell>
          <cell r="C277" t="e">
            <v>#REF!</v>
          </cell>
          <cell r="D277" t="e">
            <v>#VALUE!</v>
          </cell>
          <cell r="E277" t="e">
            <v>#VALUE!</v>
          </cell>
          <cell r="F277" t="e">
            <v>#VALUE!</v>
          </cell>
          <cell r="G277" t="e">
            <v>#REF!</v>
          </cell>
          <cell r="H277" t="e">
            <v>#REF!</v>
          </cell>
          <cell r="I277" t="e">
            <v>#REF!</v>
          </cell>
          <cell r="J277" t="e">
            <v>#REF!</v>
          </cell>
          <cell r="K277" t="e">
            <v>#REF!</v>
          </cell>
          <cell r="L277" t="e">
            <v>#REF!</v>
          </cell>
          <cell r="M277" t="e">
            <v>#REF!</v>
          </cell>
          <cell r="N277" t="e">
            <v>#REF!</v>
          </cell>
          <cell r="O277" t="e">
            <v>#REF!</v>
          </cell>
          <cell r="P277" t="e">
            <v>#REF!</v>
          </cell>
          <cell r="Q277" t="e">
            <v>#REF!</v>
          </cell>
          <cell r="R277" t="e">
            <v>#REF!</v>
          </cell>
        </row>
        <row r="278">
          <cell r="A278" t="e">
            <v>#REF!</v>
          </cell>
          <cell r="B278">
            <v>274</v>
          </cell>
          <cell r="C278" t="e">
            <v>#REF!</v>
          </cell>
          <cell r="D278" t="e">
            <v>#VALUE!</v>
          </cell>
          <cell r="E278" t="e">
            <v>#VALUE!</v>
          </cell>
          <cell r="F278" t="e">
            <v>#VALUE!</v>
          </cell>
          <cell r="G278" t="e">
            <v>#REF!</v>
          </cell>
          <cell r="H278" t="e">
            <v>#REF!</v>
          </cell>
          <cell r="I278" t="e">
            <v>#REF!</v>
          </cell>
          <cell r="J278" t="e">
            <v>#REF!</v>
          </cell>
          <cell r="K278" t="e">
            <v>#REF!</v>
          </cell>
          <cell r="L278" t="e">
            <v>#REF!</v>
          </cell>
          <cell r="M278" t="e">
            <v>#REF!</v>
          </cell>
          <cell r="N278" t="e">
            <v>#REF!</v>
          </cell>
          <cell r="O278" t="e">
            <v>#REF!</v>
          </cell>
          <cell r="P278" t="e">
            <v>#REF!</v>
          </cell>
          <cell r="Q278" t="e">
            <v>#REF!</v>
          </cell>
          <cell r="R278" t="e">
            <v>#REF!</v>
          </cell>
        </row>
        <row r="279">
          <cell r="A279" t="e">
            <v>#REF!</v>
          </cell>
          <cell r="B279">
            <v>275</v>
          </cell>
          <cell r="C279" t="e">
            <v>#REF!</v>
          </cell>
          <cell r="D279" t="e">
            <v>#VALUE!</v>
          </cell>
          <cell r="E279" t="e">
            <v>#VALUE!</v>
          </cell>
          <cell r="F279" t="e">
            <v>#VALUE!</v>
          </cell>
          <cell r="G279" t="e">
            <v>#REF!</v>
          </cell>
          <cell r="H279" t="e">
            <v>#REF!</v>
          </cell>
          <cell r="I279" t="e">
            <v>#REF!</v>
          </cell>
          <cell r="J279" t="e">
            <v>#REF!</v>
          </cell>
          <cell r="K279" t="e">
            <v>#REF!</v>
          </cell>
          <cell r="L279" t="e">
            <v>#REF!</v>
          </cell>
          <cell r="M279" t="e">
            <v>#REF!</v>
          </cell>
          <cell r="N279" t="e">
            <v>#REF!</v>
          </cell>
          <cell r="O279" t="e">
            <v>#REF!</v>
          </cell>
          <cell r="P279" t="e">
            <v>#REF!</v>
          </cell>
          <cell r="Q279" t="e">
            <v>#REF!</v>
          </cell>
          <cell r="R279" t="e">
            <v>#REF!</v>
          </cell>
        </row>
        <row r="280">
          <cell r="A280" t="e">
            <v>#REF!</v>
          </cell>
          <cell r="B280">
            <v>276</v>
          </cell>
          <cell r="C280" t="e">
            <v>#REF!</v>
          </cell>
          <cell r="D280" t="e">
            <v>#VALUE!</v>
          </cell>
          <cell r="E280" t="e">
            <v>#VALUE!</v>
          </cell>
          <cell r="F280" t="e">
            <v>#VALUE!</v>
          </cell>
          <cell r="G280" t="e">
            <v>#REF!</v>
          </cell>
          <cell r="H280" t="e">
            <v>#REF!</v>
          </cell>
          <cell r="I280" t="e">
            <v>#REF!</v>
          </cell>
          <cell r="J280" t="e">
            <v>#REF!</v>
          </cell>
          <cell r="K280" t="e">
            <v>#REF!</v>
          </cell>
          <cell r="L280" t="e">
            <v>#REF!</v>
          </cell>
          <cell r="M280" t="e">
            <v>#REF!</v>
          </cell>
          <cell r="N280" t="e">
            <v>#REF!</v>
          </cell>
          <cell r="O280" t="e">
            <v>#REF!</v>
          </cell>
          <cell r="P280" t="e">
            <v>#REF!</v>
          </cell>
          <cell r="Q280" t="e">
            <v>#REF!</v>
          </cell>
          <cell r="R280" t="e">
            <v>#REF!</v>
          </cell>
        </row>
        <row r="281">
          <cell r="A281" t="e">
            <v>#REF!</v>
          </cell>
          <cell r="B281">
            <v>277</v>
          </cell>
          <cell r="C281" t="e">
            <v>#REF!</v>
          </cell>
          <cell r="D281" t="e">
            <v>#VALUE!</v>
          </cell>
          <cell r="E281" t="e">
            <v>#VALUE!</v>
          </cell>
          <cell r="F281" t="e">
            <v>#VALUE!</v>
          </cell>
          <cell r="G281" t="e">
            <v>#REF!</v>
          </cell>
          <cell r="H281" t="e">
            <v>#REF!</v>
          </cell>
          <cell r="I281" t="e">
            <v>#REF!</v>
          </cell>
          <cell r="J281" t="e">
            <v>#REF!</v>
          </cell>
          <cell r="K281" t="e">
            <v>#REF!</v>
          </cell>
          <cell r="L281" t="e">
            <v>#REF!</v>
          </cell>
          <cell r="M281" t="e">
            <v>#REF!</v>
          </cell>
          <cell r="N281" t="e">
            <v>#REF!</v>
          </cell>
          <cell r="O281" t="e">
            <v>#REF!</v>
          </cell>
          <cell r="P281" t="e">
            <v>#REF!</v>
          </cell>
          <cell r="Q281" t="e">
            <v>#REF!</v>
          </cell>
          <cell r="R281" t="e">
            <v>#REF!</v>
          </cell>
        </row>
        <row r="282">
          <cell r="A282" t="e">
            <v>#REF!</v>
          </cell>
          <cell r="B282">
            <v>278</v>
          </cell>
          <cell r="C282" t="e">
            <v>#REF!</v>
          </cell>
          <cell r="D282" t="e">
            <v>#VALUE!</v>
          </cell>
          <cell r="E282" t="e">
            <v>#VALUE!</v>
          </cell>
          <cell r="F282" t="e">
            <v>#VALUE!</v>
          </cell>
          <cell r="G282" t="e">
            <v>#REF!</v>
          </cell>
          <cell r="H282" t="e">
            <v>#REF!</v>
          </cell>
          <cell r="I282" t="e">
            <v>#REF!</v>
          </cell>
          <cell r="J282" t="e">
            <v>#REF!</v>
          </cell>
          <cell r="K282" t="e">
            <v>#REF!</v>
          </cell>
          <cell r="L282" t="e">
            <v>#REF!</v>
          </cell>
          <cell r="M282" t="e">
            <v>#REF!</v>
          </cell>
          <cell r="N282" t="e">
            <v>#REF!</v>
          </cell>
          <cell r="O282" t="e">
            <v>#REF!</v>
          </cell>
          <cell r="P282" t="e">
            <v>#REF!</v>
          </cell>
          <cell r="Q282" t="e">
            <v>#REF!</v>
          </cell>
          <cell r="R282" t="e">
            <v>#REF!</v>
          </cell>
        </row>
        <row r="283">
          <cell r="A283" t="e">
            <v>#REF!</v>
          </cell>
          <cell r="B283">
            <v>279</v>
          </cell>
          <cell r="C283" t="e">
            <v>#REF!</v>
          </cell>
          <cell r="D283" t="e">
            <v>#VALUE!</v>
          </cell>
          <cell r="E283" t="e">
            <v>#VALUE!</v>
          </cell>
          <cell r="F283" t="e">
            <v>#VALUE!</v>
          </cell>
          <cell r="G283" t="e">
            <v>#REF!</v>
          </cell>
          <cell r="H283" t="e">
            <v>#REF!</v>
          </cell>
          <cell r="I283" t="e">
            <v>#REF!</v>
          </cell>
          <cell r="J283" t="e">
            <v>#REF!</v>
          </cell>
          <cell r="K283" t="e">
            <v>#REF!</v>
          </cell>
          <cell r="L283" t="e">
            <v>#REF!</v>
          </cell>
          <cell r="M283" t="e">
            <v>#REF!</v>
          </cell>
          <cell r="N283" t="e">
            <v>#REF!</v>
          </cell>
          <cell r="O283" t="e">
            <v>#REF!</v>
          </cell>
          <cell r="P283" t="e">
            <v>#REF!</v>
          </cell>
          <cell r="Q283" t="e">
            <v>#REF!</v>
          </cell>
          <cell r="R283" t="e">
            <v>#REF!</v>
          </cell>
        </row>
        <row r="284">
          <cell r="A284" t="e">
            <v>#REF!</v>
          </cell>
          <cell r="B284">
            <v>280</v>
          </cell>
          <cell r="C284" t="e">
            <v>#REF!</v>
          </cell>
          <cell r="D284" t="e">
            <v>#VALUE!</v>
          </cell>
          <cell r="E284" t="e">
            <v>#VALUE!</v>
          </cell>
          <cell r="F284" t="e">
            <v>#VALUE!</v>
          </cell>
          <cell r="G284" t="e">
            <v>#REF!</v>
          </cell>
          <cell r="H284" t="e">
            <v>#REF!</v>
          </cell>
          <cell r="I284" t="e">
            <v>#REF!</v>
          </cell>
          <cell r="J284" t="e">
            <v>#REF!</v>
          </cell>
          <cell r="K284" t="e">
            <v>#REF!</v>
          </cell>
          <cell r="L284" t="e">
            <v>#REF!</v>
          </cell>
          <cell r="M284" t="e">
            <v>#REF!</v>
          </cell>
          <cell r="N284" t="e">
            <v>#REF!</v>
          </cell>
          <cell r="O284" t="e">
            <v>#REF!</v>
          </cell>
          <cell r="P284" t="e">
            <v>#REF!</v>
          </cell>
          <cell r="Q284" t="e">
            <v>#REF!</v>
          </cell>
          <cell r="R284" t="e">
            <v>#REF!</v>
          </cell>
        </row>
        <row r="285">
          <cell r="A285" t="e">
            <v>#REF!</v>
          </cell>
          <cell r="B285">
            <v>281</v>
          </cell>
          <cell r="C285" t="e">
            <v>#REF!</v>
          </cell>
          <cell r="D285" t="e">
            <v>#VALUE!</v>
          </cell>
          <cell r="E285" t="e">
            <v>#VALUE!</v>
          </cell>
          <cell r="F285" t="e">
            <v>#VALUE!</v>
          </cell>
          <cell r="G285" t="e">
            <v>#REF!</v>
          </cell>
          <cell r="H285" t="e">
            <v>#REF!</v>
          </cell>
          <cell r="I285" t="e">
            <v>#REF!</v>
          </cell>
          <cell r="J285" t="e">
            <v>#REF!</v>
          </cell>
          <cell r="K285" t="e">
            <v>#REF!</v>
          </cell>
          <cell r="L285" t="e">
            <v>#REF!</v>
          </cell>
          <cell r="M285" t="e">
            <v>#REF!</v>
          </cell>
          <cell r="N285" t="e">
            <v>#REF!</v>
          </cell>
          <cell r="O285" t="e">
            <v>#REF!</v>
          </cell>
          <cell r="P285" t="e">
            <v>#REF!</v>
          </cell>
          <cell r="Q285" t="e">
            <v>#REF!</v>
          </cell>
          <cell r="R285" t="e">
            <v>#REF!</v>
          </cell>
        </row>
        <row r="286">
          <cell r="A286" t="e">
            <v>#REF!</v>
          </cell>
          <cell r="B286">
            <v>282</v>
          </cell>
          <cell r="C286" t="e">
            <v>#REF!</v>
          </cell>
          <cell r="D286" t="e">
            <v>#VALUE!</v>
          </cell>
          <cell r="E286" t="e">
            <v>#VALUE!</v>
          </cell>
          <cell r="F286" t="e">
            <v>#VALUE!</v>
          </cell>
          <cell r="G286" t="e">
            <v>#REF!</v>
          </cell>
          <cell r="H286" t="e">
            <v>#REF!</v>
          </cell>
          <cell r="I286" t="e">
            <v>#REF!</v>
          </cell>
          <cell r="J286" t="e">
            <v>#REF!</v>
          </cell>
          <cell r="K286" t="e">
            <v>#REF!</v>
          </cell>
          <cell r="L286" t="e">
            <v>#REF!</v>
          </cell>
          <cell r="M286" t="e">
            <v>#REF!</v>
          </cell>
          <cell r="N286" t="e">
            <v>#REF!</v>
          </cell>
          <cell r="O286" t="e">
            <v>#REF!</v>
          </cell>
          <cell r="P286" t="e">
            <v>#REF!</v>
          </cell>
          <cell r="Q286" t="e">
            <v>#REF!</v>
          </cell>
          <cell r="R286" t="e">
            <v>#REF!</v>
          </cell>
        </row>
        <row r="287">
          <cell r="A287" t="e">
            <v>#REF!</v>
          </cell>
          <cell r="B287">
            <v>283</v>
          </cell>
          <cell r="C287" t="e">
            <v>#REF!</v>
          </cell>
          <cell r="D287" t="e">
            <v>#VALUE!</v>
          </cell>
          <cell r="E287" t="e">
            <v>#VALUE!</v>
          </cell>
          <cell r="F287" t="e">
            <v>#VALUE!</v>
          </cell>
          <cell r="G287" t="e">
            <v>#REF!</v>
          </cell>
          <cell r="H287" t="e">
            <v>#REF!</v>
          </cell>
          <cell r="I287" t="e">
            <v>#REF!</v>
          </cell>
          <cell r="J287" t="e">
            <v>#REF!</v>
          </cell>
          <cell r="K287" t="e">
            <v>#REF!</v>
          </cell>
          <cell r="L287" t="e">
            <v>#REF!</v>
          </cell>
          <cell r="M287" t="e">
            <v>#REF!</v>
          </cell>
          <cell r="N287" t="e">
            <v>#REF!</v>
          </cell>
          <cell r="O287" t="e">
            <v>#REF!</v>
          </cell>
          <cell r="P287" t="e">
            <v>#REF!</v>
          </cell>
          <cell r="Q287" t="e">
            <v>#REF!</v>
          </cell>
          <cell r="R287" t="e">
            <v>#REF!</v>
          </cell>
        </row>
        <row r="288">
          <cell r="A288" t="e">
            <v>#REF!</v>
          </cell>
          <cell r="B288">
            <v>284</v>
          </cell>
          <cell r="C288" t="e">
            <v>#REF!</v>
          </cell>
          <cell r="D288" t="e">
            <v>#VALUE!</v>
          </cell>
          <cell r="E288" t="e">
            <v>#VALUE!</v>
          </cell>
          <cell r="F288" t="e">
            <v>#VALUE!</v>
          </cell>
          <cell r="G288" t="e">
            <v>#REF!</v>
          </cell>
          <cell r="H288" t="e">
            <v>#REF!</v>
          </cell>
          <cell r="I288" t="e">
            <v>#REF!</v>
          </cell>
          <cell r="J288" t="e">
            <v>#REF!</v>
          </cell>
          <cell r="K288" t="e">
            <v>#REF!</v>
          </cell>
          <cell r="L288" t="e">
            <v>#REF!</v>
          </cell>
          <cell r="M288" t="e">
            <v>#REF!</v>
          </cell>
          <cell r="N288" t="e">
            <v>#REF!</v>
          </cell>
          <cell r="O288" t="e">
            <v>#REF!</v>
          </cell>
          <cell r="P288" t="e">
            <v>#REF!</v>
          </cell>
          <cell r="Q288" t="e">
            <v>#REF!</v>
          </cell>
          <cell r="R288" t="e">
            <v>#REF!</v>
          </cell>
        </row>
        <row r="289">
          <cell r="A289" t="e">
            <v>#REF!</v>
          </cell>
          <cell r="B289">
            <v>285</v>
          </cell>
          <cell r="C289" t="e">
            <v>#REF!</v>
          </cell>
          <cell r="D289" t="e">
            <v>#VALUE!</v>
          </cell>
          <cell r="E289" t="e">
            <v>#VALUE!</v>
          </cell>
          <cell r="F289" t="e">
            <v>#VALUE!</v>
          </cell>
          <cell r="G289" t="e">
            <v>#REF!</v>
          </cell>
          <cell r="H289" t="e">
            <v>#REF!</v>
          </cell>
          <cell r="I289" t="e">
            <v>#REF!</v>
          </cell>
          <cell r="J289" t="e">
            <v>#REF!</v>
          </cell>
          <cell r="K289" t="e">
            <v>#REF!</v>
          </cell>
          <cell r="L289" t="e">
            <v>#REF!</v>
          </cell>
          <cell r="M289" t="e">
            <v>#REF!</v>
          </cell>
          <cell r="N289" t="e">
            <v>#REF!</v>
          </cell>
          <cell r="O289" t="e">
            <v>#REF!</v>
          </cell>
          <cell r="P289" t="e">
            <v>#REF!</v>
          </cell>
          <cell r="Q289" t="e">
            <v>#REF!</v>
          </cell>
          <cell r="R289" t="e">
            <v>#REF!</v>
          </cell>
        </row>
        <row r="290">
          <cell r="A290" t="e">
            <v>#REF!</v>
          </cell>
          <cell r="B290">
            <v>286</v>
          </cell>
          <cell r="C290" t="e">
            <v>#REF!</v>
          </cell>
          <cell r="D290" t="e">
            <v>#VALUE!</v>
          </cell>
          <cell r="E290" t="e">
            <v>#VALUE!</v>
          </cell>
          <cell r="F290" t="e">
            <v>#VALUE!</v>
          </cell>
          <cell r="G290" t="e">
            <v>#REF!</v>
          </cell>
          <cell r="H290" t="e">
            <v>#REF!</v>
          </cell>
          <cell r="I290" t="e">
            <v>#REF!</v>
          </cell>
          <cell r="J290" t="e">
            <v>#REF!</v>
          </cell>
          <cell r="K290" t="e">
            <v>#REF!</v>
          </cell>
          <cell r="L290" t="e">
            <v>#REF!</v>
          </cell>
          <cell r="M290" t="e">
            <v>#REF!</v>
          </cell>
          <cell r="N290" t="e">
            <v>#REF!</v>
          </cell>
          <cell r="O290" t="e">
            <v>#REF!</v>
          </cell>
          <cell r="P290" t="e">
            <v>#REF!</v>
          </cell>
          <cell r="Q290" t="e">
            <v>#REF!</v>
          </cell>
          <cell r="R290" t="e">
            <v>#REF!</v>
          </cell>
        </row>
        <row r="291">
          <cell r="A291" t="e">
            <v>#REF!</v>
          </cell>
          <cell r="B291">
            <v>287</v>
          </cell>
          <cell r="C291" t="e">
            <v>#REF!</v>
          </cell>
          <cell r="D291" t="e">
            <v>#VALUE!</v>
          </cell>
          <cell r="E291" t="e">
            <v>#VALUE!</v>
          </cell>
          <cell r="F291" t="e">
            <v>#VALUE!</v>
          </cell>
          <cell r="G291" t="e">
            <v>#REF!</v>
          </cell>
          <cell r="H291" t="e">
            <v>#REF!</v>
          </cell>
          <cell r="I291" t="e">
            <v>#REF!</v>
          </cell>
          <cell r="J291" t="e">
            <v>#REF!</v>
          </cell>
          <cell r="K291" t="e">
            <v>#REF!</v>
          </cell>
          <cell r="L291" t="e">
            <v>#REF!</v>
          </cell>
          <cell r="M291" t="e">
            <v>#REF!</v>
          </cell>
          <cell r="N291" t="e">
            <v>#REF!</v>
          </cell>
          <cell r="O291" t="e">
            <v>#REF!</v>
          </cell>
          <cell r="P291" t="e">
            <v>#REF!</v>
          </cell>
          <cell r="Q291" t="e">
            <v>#REF!</v>
          </cell>
          <cell r="R291" t="e">
            <v>#REF!</v>
          </cell>
        </row>
        <row r="292">
          <cell r="A292" t="e">
            <v>#REF!</v>
          </cell>
          <cell r="B292">
            <v>288</v>
          </cell>
          <cell r="C292" t="e">
            <v>#REF!</v>
          </cell>
          <cell r="D292" t="e">
            <v>#VALUE!</v>
          </cell>
          <cell r="E292" t="e">
            <v>#VALUE!</v>
          </cell>
          <cell r="F292" t="e">
            <v>#VALUE!</v>
          </cell>
          <cell r="G292" t="e">
            <v>#REF!</v>
          </cell>
          <cell r="H292" t="e">
            <v>#REF!</v>
          </cell>
          <cell r="I292" t="e">
            <v>#REF!</v>
          </cell>
          <cell r="J292" t="e">
            <v>#REF!</v>
          </cell>
          <cell r="K292" t="e">
            <v>#REF!</v>
          </cell>
          <cell r="L292" t="e">
            <v>#REF!</v>
          </cell>
          <cell r="M292" t="e">
            <v>#REF!</v>
          </cell>
          <cell r="N292" t="e">
            <v>#REF!</v>
          </cell>
          <cell r="O292" t="e">
            <v>#REF!</v>
          </cell>
          <cell r="P292" t="e">
            <v>#REF!</v>
          </cell>
          <cell r="Q292" t="e">
            <v>#REF!</v>
          </cell>
          <cell r="R292" t="e">
            <v>#REF!</v>
          </cell>
        </row>
        <row r="293">
          <cell r="A293" t="e">
            <v>#REF!</v>
          </cell>
          <cell r="B293">
            <v>289</v>
          </cell>
          <cell r="C293" t="e">
            <v>#REF!</v>
          </cell>
          <cell r="D293" t="e">
            <v>#VALUE!</v>
          </cell>
          <cell r="E293" t="e">
            <v>#VALUE!</v>
          </cell>
          <cell r="F293" t="e">
            <v>#VALUE!</v>
          </cell>
          <cell r="G293" t="e">
            <v>#REF!</v>
          </cell>
          <cell r="H293" t="e">
            <v>#REF!</v>
          </cell>
          <cell r="I293" t="e">
            <v>#REF!</v>
          </cell>
          <cell r="J293" t="e">
            <v>#REF!</v>
          </cell>
          <cell r="K293" t="e">
            <v>#REF!</v>
          </cell>
          <cell r="L293" t="e">
            <v>#REF!</v>
          </cell>
          <cell r="M293" t="e">
            <v>#REF!</v>
          </cell>
          <cell r="N293" t="e">
            <v>#REF!</v>
          </cell>
          <cell r="O293" t="e">
            <v>#REF!</v>
          </cell>
          <cell r="P293" t="e">
            <v>#REF!</v>
          </cell>
          <cell r="Q293" t="e">
            <v>#REF!</v>
          </cell>
          <cell r="R293" t="e">
            <v>#REF!</v>
          </cell>
        </row>
        <row r="294">
          <cell r="A294" t="e">
            <v>#REF!</v>
          </cell>
          <cell r="B294">
            <v>290</v>
          </cell>
          <cell r="C294" t="e">
            <v>#REF!</v>
          </cell>
          <cell r="D294" t="e">
            <v>#VALUE!</v>
          </cell>
          <cell r="E294" t="e">
            <v>#VALUE!</v>
          </cell>
          <cell r="F294" t="e">
            <v>#VALUE!</v>
          </cell>
          <cell r="G294" t="e">
            <v>#REF!</v>
          </cell>
          <cell r="H294" t="e">
            <v>#REF!</v>
          </cell>
          <cell r="I294" t="e">
            <v>#REF!</v>
          </cell>
          <cell r="J294" t="e">
            <v>#REF!</v>
          </cell>
          <cell r="K294" t="e">
            <v>#REF!</v>
          </cell>
          <cell r="L294" t="e">
            <v>#REF!</v>
          </cell>
          <cell r="M294" t="e">
            <v>#REF!</v>
          </cell>
          <cell r="N294" t="e">
            <v>#REF!</v>
          </cell>
          <cell r="O294" t="e">
            <v>#REF!</v>
          </cell>
          <cell r="P294" t="e">
            <v>#REF!</v>
          </cell>
          <cell r="Q294" t="e">
            <v>#REF!</v>
          </cell>
          <cell r="R294" t="e">
            <v>#REF!</v>
          </cell>
        </row>
        <row r="295">
          <cell r="A295" t="e">
            <v>#REF!</v>
          </cell>
          <cell r="B295">
            <v>291</v>
          </cell>
          <cell r="C295" t="e">
            <v>#REF!</v>
          </cell>
          <cell r="D295" t="e">
            <v>#VALUE!</v>
          </cell>
          <cell r="E295" t="e">
            <v>#VALUE!</v>
          </cell>
          <cell r="F295" t="e">
            <v>#VALUE!</v>
          </cell>
          <cell r="G295" t="e">
            <v>#REF!</v>
          </cell>
          <cell r="H295" t="e">
            <v>#REF!</v>
          </cell>
          <cell r="I295" t="e">
            <v>#REF!</v>
          </cell>
          <cell r="J295" t="e">
            <v>#REF!</v>
          </cell>
          <cell r="K295" t="e">
            <v>#REF!</v>
          </cell>
          <cell r="L295" t="e">
            <v>#REF!</v>
          </cell>
          <cell r="M295" t="e">
            <v>#REF!</v>
          </cell>
          <cell r="N295" t="e">
            <v>#REF!</v>
          </cell>
          <cell r="O295" t="e">
            <v>#REF!</v>
          </cell>
          <cell r="P295" t="e">
            <v>#REF!</v>
          </cell>
          <cell r="Q295" t="e">
            <v>#REF!</v>
          </cell>
          <cell r="R295" t="e">
            <v>#REF!</v>
          </cell>
        </row>
        <row r="296">
          <cell r="A296" t="e">
            <v>#REF!</v>
          </cell>
          <cell r="B296">
            <v>292</v>
          </cell>
          <cell r="C296" t="e">
            <v>#REF!</v>
          </cell>
          <cell r="D296" t="e">
            <v>#VALUE!</v>
          </cell>
          <cell r="E296" t="e">
            <v>#VALUE!</v>
          </cell>
          <cell r="F296" t="e">
            <v>#VALUE!</v>
          </cell>
          <cell r="G296" t="e">
            <v>#REF!</v>
          </cell>
          <cell r="H296" t="e">
            <v>#REF!</v>
          </cell>
          <cell r="I296" t="e">
            <v>#REF!</v>
          </cell>
          <cell r="J296" t="e">
            <v>#REF!</v>
          </cell>
          <cell r="K296" t="e">
            <v>#REF!</v>
          </cell>
          <cell r="L296" t="e">
            <v>#REF!</v>
          </cell>
          <cell r="M296" t="e">
            <v>#REF!</v>
          </cell>
          <cell r="N296" t="e">
            <v>#REF!</v>
          </cell>
          <cell r="O296" t="e">
            <v>#REF!</v>
          </cell>
          <cell r="P296" t="e">
            <v>#REF!</v>
          </cell>
          <cell r="Q296" t="e">
            <v>#REF!</v>
          </cell>
          <cell r="R296" t="e">
            <v>#REF!</v>
          </cell>
        </row>
        <row r="297">
          <cell r="A297" t="e">
            <v>#REF!</v>
          </cell>
          <cell r="B297">
            <v>293</v>
          </cell>
          <cell r="C297" t="e">
            <v>#REF!</v>
          </cell>
          <cell r="D297" t="e">
            <v>#VALUE!</v>
          </cell>
          <cell r="E297" t="e">
            <v>#VALUE!</v>
          </cell>
          <cell r="F297" t="e">
            <v>#VALUE!</v>
          </cell>
          <cell r="G297" t="e">
            <v>#REF!</v>
          </cell>
          <cell r="H297" t="e">
            <v>#REF!</v>
          </cell>
          <cell r="I297" t="e">
            <v>#REF!</v>
          </cell>
          <cell r="J297" t="e">
            <v>#REF!</v>
          </cell>
          <cell r="K297" t="e">
            <v>#REF!</v>
          </cell>
          <cell r="L297" t="e">
            <v>#REF!</v>
          </cell>
          <cell r="M297" t="e">
            <v>#REF!</v>
          </cell>
          <cell r="N297" t="e">
            <v>#REF!</v>
          </cell>
          <cell r="O297" t="e">
            <v>#REF!</v>
          </cell>
          <cell r="P297" t="e">
            <v>#REF!</v>
          </cell>
          <cell r="Q297" t="e">
            <v>#REF!</v>
          </cell>
          <cell r="R297" t="e">
            <v>#REF!</v>
          </cell>
        </row>
        <row r="298">
          <cell r="A298" t="e">
            <v>#REF!</v>
          </cell>
          <cell r="B298">
            <v>294</v>
          </cell>
          <cell r="C298" t="e">
            <v>#REF!</v>
          </cell>
          <cell r="D298" t="e">
            <v>#VALUE!</v>
          </cell>
          <cell r="E298" t="e">
            <v>#VALUE!</v>
          </cell>
          <cell r="F298" t="e">
            <v>#VALUE!</v>
          </cell>
          <cell r="G298" t="e">
            <v>#REF!</v>
          </cell>
          <cell r="H298" t="e">
            <v>#REF!</v>
          </cell>
          <cell r="I298" t="e">
            <v>#REF!</v>
          </cell>
          <cell r="J298" t="e">
            <v>#REF!</v>
          </cell>
          <cell r="K298" t="e">
            <v>#REF!</v>
          </cell>
          <cell r="L298" t="e">
            <v>#REF!</v>
          </cell>
          <cell r="M298" t="e">
            <v>#REF!</v>
          </cell>
          <cell r="N298" t="e">
            <v>#REF!</v>
          </cell>
          <cell r="O298" t="e">
            <v>#REF!</v>
          </cell>
          <cell r="P298" t="e">
            <v>#REF!</v>
          </cell>
          <cell r="Q298" t="e">
            <v>#REF!</v>
          </cell>
          <cell r="R298" t="e">
            <v>#REF!</v>
          </cell>
        </row>
        <row r="299">
          <cell r="A299" t="e">
            <v>#REF!</v>
          </cell>
          <cell r="B299">
            <v>295</v>
          </cell>
          <cell r="C299" t="e">
            <v>#REF!</v>
          </cell>
          <cell r="D299" t="e">
            <v>#VALUE!</v>
          </cell>
          <cell r="E299" t="e">
            <v>#VALUE!</v>
          </cell>
          <cell r="F299" t="e">
            <v>#VALUE!</v>
          </cell>
          <cell r="G299" t="e">
            <v>#REF!</v>
          </cell>
          <cell r="H299" t="e">
            <v>#REF!</v>
          </cell>
          <cell r="I299" t="e">
            <v>#REF!</v>
          </cell>
          <cell r="J299" t="e">
            <v>#REF!</v>
          </cell>
          <cell r="K299" t="e">
            <v>#REF!</v>
          </cell>
          <cell r="L299" t="e">
            <v>#REF!</v>
          </cell>
          <cell r="M299" t="e">
            <v>#REF!</v>
          </cell>
          <cell r="N299" t="e">
            <v>#REF!</v>
          </cell>
          <cell r="O299" t="e">
            <v>#REF!</v>
          </cell>
          <cell r="P299" t="e">
            <v>#REF!</v>
          </cell>
          <cell r="Q299" t="e">
            <v>#REF!</v>
          </cell>
          <cell r="R299" t="e">
            <v>#REF!</v>
          </cell>
        </row>
        <row r="300">
          <cell r="A300" t="e">
            <v>#REF!</v>
          </cell>
          <cell r="B300">
            <v>296</v>
          </cell>
          <cell r="C300" t="e">
            <v>#REF!</v>
          </cell>
          <cell r="D300" t="e">
            <v>#VALUE!</v>
          </cell>
          <cell r="E300" t="e">
            <v>#VALUE!</v>
          </cell>
          <cell r="F300" t="e">
            <v>#VALUE!</v>
          </cell>
          <cell r="G300" t="e">
            <v>#REF!</v>
          </cell>
          <cell r="H300" t="e">
            <v>#REF!</v>
          </cell>
          <cell r="I300" t="e">
            <v>#REF!</v>
          </cell>
          <cell r="J300" t="e">
            <v>#REF!</v>
          </cell>
          <cell r="K300" t="e">
            <v>#REF!</v>
          </cell>
          <cell r="L300" t="e">
            <v>#REF!</v>
          </cell>
          <cell r="M300" t="e">
            <v>#REF!</v>
          </cell>
          <cell r="N300" t="e">
            <v>#REF!</v>
          </cell>
          <cell r="O300" t="e">
            <v>#REF!</v>
          </cell>
          <cell r="P300" t="e">
            <v>#REF!</v>
          </cell>
          <cell r="Q300" t="e">
            <v>#REF!</v>
          </cell>
          <cell r="R300" t="e">
            <v>#REF!</v>
          </cell>
        </row>
        <row r="301">
          <cell r="A301" t="e">
            <v>#REF!</v>
          </cell>
          <cell r="B301">
            <v>297</v>
          </cell>
          <cell r="C301" t="e">
            <v>#REF!</v>
          </cell>
          <cell r="D301" t="e">
            <v>#VALUE!</v>
          </cell>
          <cell r="E301" t="e">
            <v>#VALUE!</v>
          </cell>
          <cell r="F301" t="e">
            <v>#VALUE!</v>
          </cell>
          <cell r="G301" t="e">
            <v>#REF!</v>
          </cell>
          <cell r="H301" t="e">
            <v>#REF!</v>
          </cell>
          <cell r="I301" t="e">
            <v>#REF!</v>
          </cell>
          <cell r="J301" t="e">
            <v>#REF!</v>
          </cell>
          <cell r="K301" t="e">
            <v>#REF!</v>
          </cell>
          <cell r="L301" t="e">
            <v>#REF!</v>
          </cell>
          <cell r="M301" t="e">
            <v>#REF!</v>
          </cell>
          <cell r="N301" t="e">
            <v>#REF!</v>
          </cell>
          <cell r="O301" t="e">
            <v>#REF!</v>
          </cell>
          <cell r="P301" t="e">
            <v>#REF!</v>
          </cell>
          <cell r="Q301" t="e">
            <v>#REF!</v>
          </cell>
          <cell r="R301" t="e">
            <v>#REF!</v>
          </cell>
        </row>
        <row r="302">
          <cell r="A302" t="e">
            <v>#REF!</v>
          </cell>
          <cell r="B302">
            <v>298</v>
          </cell>
          <cell r="C302" t="e">
            <v>#REF!</v>
          </cell>
          <cell r="D302" t="e">
            <v>#VALUE!</v>
          </cell>
          <cell r="E302" t="e">
            <v>#VALUE!</v>
          </cell>
          <cell r="F302" t="e">
            <v>#VALUE!</v>
          </cell>
          <cell r="G302" t="e">
            <v>#REF!</v>
          </cell>
          <cell r="H302" t="e">
            <v>#REF!</v>
          </cell>
          <cell r="I302" t="e">
            <v>#REF!</v>
          </cell>
          <cell r="J302" t="e">
            <v>#REF!</v>
          </cell>
          <cell r="K302" t="e">
            <v>#REF!</v>
          </cell>
          <cell r="L302" t="e">
            <v>#REF!</v>
          </cell>
          <cell r="M302" t="e">
            <v>#REF!</v>
          </cell>
          <cell r="N302" t="e">
            <v>#REF!</v>
          </cell>
          <cell r="O302" t="e">
            <v>#REF!</v>
          </cell>
          <cell r="P302" t="e">
            <v>#REF!</v>
          </cell>
          <cell r="Q302" t="e">
            <v>#REF!</v>
          </cell>
          <cell r="R302" t="e">
            <v>#REF!</v>
          </cell>
        </row>
        <row r="303">
          <cell r="A303" t="e">
            <v>#REF!</v>
          </cell>
          <cell r="B303">
            <v>299</v>
          </cell>
          <cell r="C303" t="e">
            <v>#REF!</v>
          </cell>
          <cell r="D303" t="e">
            <v>#VALUE!</v>
          </cell>
          <cell r="E303" t="e">
            <v>#VALUE!</v>
          </cell>
          <cell r="F303" t="e">
            <v>#VALUE!</v>
          </cell>
          <cell r="G303" t="e">
            <v>#REF!</v>
          </cell>
          <cell r="H303" t="e">
            <v>#REF!</v>
          </cell>
          <cell r="I303" t="e">
            <v>#REF!</v>
          </cell>
          <cell r="J303" t="e">
            <v>#REF!</v>
          </cell>
          <cell r="K303" t="e">
            <v>#REF!</v>
          </cell>
          <cell r="L303" t="e">
            <v>#REF!</v>
          </cell>
          <cell r="M303" t="e">
            <v>#REF!</v>
          </cell>
          <cell r="N303" t="e">
            <v>#REF!</v>
          </cell>
          <cell r="O303" t="e">
            <v>#REF!</v>
          </cell>
          <cell r="P303" t="e">
            <v>#REF!</v>
          </cell>
          <cell r="Q303" t="e">
            <v>#REF!</v>
          </cell>
          <cell r="R303" t="e">
            <v>#REF!</v>
          </cell>
        </row>
        <row r="304">
          <cell r="A304" t="e">
            <v>#REF!</v>
          </cell>
          <cell r="B304">
            <v>300</v>
          </cell>
          <cell r="C304" t="e">
            <v>#REF!</v>
          </cell>
          <cell r="D304" t="e">
            <v>#VALUE!</v>
          </cell>
          <cell r="E304" t="e">
            <v>#VALUE!</v>
          </cell>
          <cell r="F304" t="e">
            <v>#VALUE!</v>
          </cell>
          <cell r="G304" t="e">
            <v>#REF!</v>
          </cell>
          <cell r="H304" t="e">
            <v>#REF!</v>
          </cell>
          <cell r="I304" t="e">
            <v>#REF!</v>
          </cell>
          <cell r="J304" t="e">
            <v>#REF!</v>
          </cell>
          <cell r="K304" t="e">
            <v>#REF!</v>
          </cell>
          <cell r="L304" t="e">
            <v>#REF!</v>
          </cell>
          <cell r="M304" t="e">
            <v>#REF!</v>
          </cell>
          <cell r="N304" t="e">
            <v>#REF!</v>
          </cell>
          <cell r="O304" t="e">
            <v>#REF!</v>
          </cell>
          <cell r="P304" t="e">
            <v>#REF!</v>
          </cell>
          <cell r="Q304" t="e">
            <v>#REF!</v>
          </cell>
          <cell r="R304" t="e">
            <v>#REF!</v>
          </cell>
        </row>
        <row r="305">
          <cell r="A305" t="e">
            <v>#REF!</v>
          </cell>
          <cell r="B305">
            <v>301</v>
          </cell>
          <cell r="C305" t="e">
            <v>#REF!</v>
          </cell>
          <cell r="D305" t="e">
            <v>#VALUE!</v>
          </cell>
          <cell r="E305" t="e">
            <v>#VALUE!</v>
          </cell>
          <cell r="F305" t="e">
            <v>#VALUE!</v>
          </cell>
          <cell r="G305" t="e">
            <v>#REF!</v>
          </cell>
          <cell r="H305" t="e">
            <v>#REF!</v>
          </cell>
          <cell r="I305" t="e">
            <v>#REF!</v>
          </cell>
          <cell r="J305" t="e">
            <v>#REF!</v>
          </cell>
          <cell r="K305" t="e">
            <v>#REF!</v>
          </cell>
          <cell r="L305" t="e">
            <v>#REF!</v>
          </cell>
          <cell r="M305" t="e">
            <v>#REF!</v>
          </cell>
          <cell r="N305" t="e">
            <v>#REF!</v>
          </cell>
          <cell r="O305" t="e">
            <v>#REF!</v>
          </cell>
          <cell r="P305" t="e">
            <v>#REF!</v>
          </cell>
          <cell r="Q305" t="e">
            <v>#REF!</v>
          </cell>
          <cell r="R305" t="e">
            <v>#REF!</v>
          </cell>
        </row>
        <row r="306">
          <cell r="A306" t="e">
            <v>#REF!</v>
          </cell>
          <cell r="B306">
            <v>302</v>
          </cell>
          <cell r="C306" t="e">
            <v>#REF!</v>
          </cell>
          <cell r="D306" t="e">
            <v>#VALUE!</v>
          </cell>
          <cell r="E306" t="e">
            <v>#VALUE!</v>
          </cell>
          <cell r="F306" t="e">
            <v>#VALUE!</v>
          </cell>
          <cell r="G306" t="e">
            <v>#REF!</v>
          </cell>
          <cell r="H306" t="e">
            <v>#REF!</v>
          </cell>
          <cell r="I306" t="e">
            <v>#REF!</v>
          </cell>
          <cell r="J306" t="e">
            <v>#REF!</v>
          </cell>
          <cell r="K306" t="e">
            <v>#REF!</v>
          </cell>
          <cell r="L306" t="e">
            <v>#REF!</v>
          </cell>
          <cell r="M306" t="e">
            <v>#REF!</v>
          </cell>
          <cell r="N306" t="e">
            <v>#REF!</v>
          </cell>
          <cell r="O306" t="e">
            <v>#REF!</v>
          </cell>
          <cell r="P306" t="e">
            <v>#REF!</v>
          </cell>
          <cell r="Q306" t="e">
            <v>#REF!</v>
          </cell>
          <cell r="R306" t="e">
            <v>#REF!</v>
          </cell>
        </row>
        <row r="307">
          <cell r="A307" t="e">
            <v>#REF!</v>
          </cell>
          <cell r="B307">
            <v>303</v>
          </cell>
          <cell r="C307" t="e">
            <v>#REF!</v>
          </cell>
          <cell r="D307" t="e">
            <v>#VALUE!</v>
          </cell>
          <cell r="E307" t="e">
            <v>#VALUE!</v>
          </cell>
          <cell r="F307" t="e">
            <v>#VALUE!</v>
          </cell>
          <cell r="G307" t="e">
            <v>#REF!</v>
          </cell>
          <cell r="H307" t="e">
            <v>#REF!</v>
          </cell>
          <cell r="I307" t="e">
            <v>#REF!</v>
          </cell>
          <cell r="J307" t="e">
            <v>#REF!</v>
          </cell>
          <cell r="K307" t="e">
            <v>#REF!</v>
          </cell>
          <cell r="L307" t="e">
            <v>#REF!</v>
          </cell>
          <cell r="M307" t="e">
            <v>#REF!</v>
          </cell>
          <cell r="N307" t="e">
            <v>#REF!</v>
          </cell>
          <cell r="O307" t="e">
            <v>#REF!</v>
          </cell>
          <cell r="P307" t="e">
            <v>#REF!</v>
          </cell>
          <cell r="Q307" t="e">
            <v>#REF!</v>
          </cell>
          <cell r="R307" t="e">
            <v>#REF!</v>
          </cell>
        </row>
        <row r="308">
          <cell r="A308" t="e">
            <v>#REF!</v>
          </cell>
          <cell r="B308">
            <v>304</v>
          </cell>
          <cell r="C308" t="e">
            <v>#REF!</v>
          </cell>
          <cell r="D308" t="e">
            <v>#VALUE!</v>
          </cell>
          <cell r="E308" t="e">
            <v>#VALUE!</v>
          </cell>
          <cell r="F308" t="e">
            <v>#VALUE!</v>
          </cell>
          <cell r="G308" t="e">
            <v>#REF!</v>
          </cell>
          <cell r="H308" t="e">
            <v>#REF!</v>
          </cell>
          <cell r="I308" t="e">
            <v>#REF!</v>
          </cell>
          <cell r="J308" t="e">
            <v>#REF!</v>
          </cell>
          <cell r="K308" t="e">
            <v>#REF!</v>
          </cell>
          <cell r="L308" t="e">
            <v>#REF!</v>
          </cell>
          <cell r="M308" t="e">
            <v>#REF!</v>
          </cell>
          <cell r="N308" t="e">
            <v>#REF!</v>
          </cell>
          <cell r="O308" t="e">
            <v>#REF!</v>
          </cell>
          <cell r="P308" t="e">
            <v>#REF!</v>
          </cell>
          <cell r="Q308" t="e">
            <v>#REF!</v>
          </cell>
          <cell r="R308" t="e">
            <v>#REF!</v>
          </cell>
        </row>
        <row r="309">
          <cell r="A309" t="e">
            <v>#REF!</v>
          </cell>
          <cell r="B309">
            <v>305</v>
          </cell>
          <cell r="C309" t="e">
            <v>#REF!</v>
          </cell>
          <cell r="D309" t="e">
            <v>#VALUE!</v>
          </cell>
          <cell r="E309" t="e">
            <v>#VALUE!</v>
          </cell>
          <cell r="F309" t="e">
            <v>#VALUE!</v>
          </cell>
          <cell r="G309" t="e">
            <v>#REF!</v>
          </cell>
          <cell r="H309" t="e">
            <v>#REF!</v>
          </cell>
          <cell r="I309" t="e">
            <v>#REF!</v>
          </cell>
          <cell r="J309" t="e">
            <v>#REF!</v>
          </cell>
          <cell r="K309" t="e">
            <v>#REF!</v>
          </cell>
          <cell r="L309" t="e">
            <v>#REF!</v>
          </cell>
          <cell r="M309" t="e">
            <v>#REF!</v>
          </cell>
          <cell r="N309" t="e">
            <v>#REF!</v>
          </cell>
          <cell r="O309" t="e">
            <v>#REF!</v>
          </cell>
          <cell r="P309" t="e">
            <v>#REF!</v>
          </cell>
          <cell r="Q309" t="e">
            <v>#REF!</v>
          </cell>
          <cell r="R309" t="e">
            <v>#REF!</v>
          </cell>
        </row>
        <row r="310">
          <cell r="A310" t="e">
            <v>#REF!</v>
          </cell>
          <cell r="B310">
            <v>306</v>
          </cell>
          <cell r="C310" t="e">
            <v>#REF!</v>
          </cell>
          <cell r="D310" t="e">
            <v>#VALUE!</v>
          </cell>
          <cell r="E310" t="e">
            <v>#VALUE!</v>
          </cell>
          <cell r="F310" t="e">
            <v>#VALUE!</v>
          </cell>
          <cell r="G310" t="e">
            <v>#REF!</v>
          </cell>
          <cell r="H310" t="e">
            <v>#REF!</v>
          </cell>
          <cell r="I310" t="e">
            <v>#REF!</v>
          </cell>
          <cell r="J310" t="e">
            <v>#REF!</v>
          </cell>
          <cell r="K310" t="e">
            <v>#REF!</v>
          </cell>
          <cell r="L310" t="e">
            <v>#REF!</v>
          </cell>
          <cell r="M310" t="e">
            <v>#REF!</v>
          </cell>
          <cell r="N310" t="e">
            <v>#REF!</v>
          </cell>
          <cell r="O310" t="e">
            <v>#REF!</v>
          </cell>
          <cell r="P310" t="e">
            <v>#REF!</v>
          </cell>
          <cell r="Q310" t="e">
            <v>#REF!</v>
          </cell>
          <cell r="R310" t="e">
            <v>#REF!</v>
          </cell>
        </row>
        <row r="311">
          <cell r="A311" t="e">
            <v>#REF!</v>
          </cell>
          <cell r="B311">
            <v>307</v>
          </cell>
          <cell r="C311" t="e">
            <v>#REF!</v>
          </cell>
          <cell r="D311" t="e">
            <v>#VALUE!</v>
          </cell>
          <cell r="E311" t="e">
            <v>#VALUE!</v>
          </cell>
          <cell r="F311" t="e">
            <v>#VALUE!</v>
          </cell>
          <cell r="G311" t="e">
            <v>#REF!</v>
          </cell>
          <cell r="H311" t="e">
            <v>#REF!</v>
          </cell>
          <cell r="I311" t="e">
            <v>#REF!</v>
          </cell>
          <cell r="J311" t="e">
            <v>#REF!</v>
          </cell>
          <cell r="K311" t="e">
            <v>#REF!</v>
          </cell>
          <cell r="L311" t="e">
            <v>#REF!</v>
          </cell>
          <cell r="M311" t="e">
            <v>#REF!</v>
          </cell>
          <cell r="N311" t="e">
            <v>#REF!</v>
          </cell>
          <cell r="O311" t="e">
            <v>#REF!</v>
          </cell>
          <cell r="P311" t="e">
            <v>#REF!</v>
          </cell>
          <cell r="Q311" t="e">
            <v>#REF!</v>
          </cell>
          <cell r="R311" t="e">
            <v>#REF!</v>
          </cell>
        </row>
        <row r="312">
          <cell r="A312" t="e">
            <v>#REF!</v>
          </cell>
          <cell r="B312">
            <v>308</v>
          </cell>
          <cell r="C312" t="e">
            <v>#REF!</v>
          </cell>
          <cell r="D312" t="e">
            <v>#VALUE!</v>
          </cell>
          <cell r="E312" t="e">
            <v>#VALUE!</v>
          </cell>
          <cell r="F312" t="e">
            <v>#VALUE!</v>
          </cell>
          <cell r="G312" t="e">
            <v>#REF!</v>
          </cell>
          <cell r="H312" t="e">
            <v>#REF!</v>
          </cell>
          <cell r="I312" t="e">
            <v>#REF!</v>
          </cell>
          <cell r="J312" t="e">
            <v>#REF!</v>
          </cell>
          <cell r="K312" t="e">
            <v>#REF!</v>
          </cell>
          <cell r="L312" t="e">
            <v>#REF!</v>
          </cell>
          <cell r="M312" t="e">
            <v>#REF!</v>
          </cell>
          <cell r="N312" t="e">
            <v>#REF!</v>
          </cell>
          <cell r="O312" t="e">
            <v>#REF!</v>
          </cell>
          <cell r="P312" t="e">
            <v>#REF!</v>
          </cell>
          <cell r="Q312" t="e">
            <v>#REF!</v>
          </cell>
          <cell r="R312" t="e">
            <v>#REF!</v>
          </cell>
        </row>
        <row r="313">
          <cell r="A313" t="e">
            <v>#REF!</v>
          </cell>
          <cell r="B313">
            <v>309</v>
          </cell>
          <cell r="C313" t="e">
            <v>#REF!</v>
          </cell>
          <cell r="D313" t="e">
            <v>#VALUE!</v>
          </cell>
          <cell r="E313" t="e">
            <v>#VALUE!</v>
          </cell>
          <cell r="F313" t="e">
            <v>#VALUE!</v>
          </cell>
          <cell r="G313" t="e">
            <v>#REF!</v>
          </cell>
          <cell r="H313" t="e">
            <v>#REF!</v>
          </cell>
          <cell r="I313" t="e">
            <v>#REF!</v>
          </cell>
          <cell r="J313" t="e">
            <v>#REF!</v>
          </cell>
          <cell r="K313" t="e">
            <v>#REF!</v>
          </cell>
          <cell r="L313" t="e">
            <v>#REF!</v>
          </cell>
          <cell r="M313" t="e">
            <v>#REF!</v>
          </cell>
          <cell r="N313" t="e">
            <v>#REF!</v>
          </cell>
          <cell r="O313" t="e">
            <v>#REF!</v>
          </cell>
          <cell r="P313" t="e">
            <v>#REF!</v>
          </cell>
          <cell r="Q313" t="e">
            <v>#REF!</v>
          </cell>
          <cell r="R313" t="e">
            <v>#REF!</v>
          </cell>
        </row>
        <row r="314">
          <cell r="A314" t="e">
            <v>#REF!</v>
          </cell>
          <cell r="B314">
            <v>310</v>
          </cell>
          <cell r="C314" t="e">
            <v>#REF!</v>
          </cell>
          <cell r="D314" t="e">
            <v>#VALUE!</v>
          </cell>
          <cell r="E314" t="e">
            <v>#VALUE!</v>
          </cell>
          <cell r="F314" t="e">
            <v>#VALUE!</v>
          </cell>
          <cell r="G314" t="e">
            <v>#REF!</v>
          </cell>
          <cell r="H314" t="e">
            <v>#REF!</v>
          </cell>
          <cell r="I314" t="e">
            <v>#REF!</v>
          </cell>
          <cell r="J314" t="e">
            <v>#REF!</v>
          </cell>
          <cell r="K314" t="e">
            <v>#REF!</v>
          </cell>
          <cell r="L314" t="e">
            <v>#REF!</v>
          </cell>
          <cell r="M314" t="e">
            <v>#REF!</v>
          </cell>
          <cell r="N314" t="e">
            <v>#REF!</v>
          </cell>
          <cell r="O314" t="e">
            <v>#REF!</v>
          </cell>
          <cell r="P314" t="e">
            <v>#REF!</v>
          </cell>
          <cell r="Q314" t="e">
            <v>#REF!</v>
          </cell>
          <cell r="R314" t="e">
            <v>#REF!</v>
          </cell>
        </row>
        <row r="315">
          <cell r="A315" t="e">
            <v>#REF!</v>
          </cell>
          <cell r="B315">
            <v>311</v>
          </cell>
          <cell r="C315" t="e">
            <v>#REF!</v>
          </cell>
          <cell r="D315" t="e">
            <v>#VALUE!</v>
          </cell>
          <cell r="E315" t="e">
            <v>#VALUE!</v>
          </cell>
          <cell r="F315" t="e">
            <v>#VALUE!</v>
          </cell>
          <cell r="G315" t="e">
            <v>#REF!</v>
          </cell>
          <cell r="H315" t="e">
            <v>#REF!</v>
          </cell>
          <cell r="I315" t="e">
            <v>#REF!</v>
          </cell>
          <cell r="J315" t="e">
            <v>#REF!</v>
          </cell>
          <cell r="K315" t="e">
            <v>#REF!</v>
          </cell>
          <cell r="L315" t="e">
            <v>#REF!</v>
          </cell>
          <cell r="M315" t="e">
            <v>#REF!</v>
          </cell>
          <cell r="N315" t="e">
            <v>#REF!</v>
          </cell>
          <cell r="O315" t="e">
            <v>#REF!</v>
          </cell>
          <cell r="P315" t="e">
            <v>#REF!</v>
          </cell>
          <cell r="Q315" t="e">
            <v>#REF!</v>
          </cell>
          <cell r="R315" t="e">
            <v>#REF!</v>
          </cell>
        </row>
        <row r="316">
          <cell r="A316" t="e">
            <v>#REF!</v>
          </cell>
          <cell r="B316">
            <v>312</v>
          </cell>
          <cell r="C316" t="e">
            <v>#REF!</v>
          </cell>
          <cell r="D316" t="e">
            <v>#VALUE!</v>
          </cell>
          <cell r="E316" t="e">
            <v>#VALUE!</v>
          </cell>
          <cell r="F316" t="e">
            <v>#VALUE!</v>
          </cell>
          <cell r="G316" t="e">
            <v>#REF!</v>
          </cell>
          <cell r="H316" t="e">
            <v>#REF!</v>
          </cell>
          <cell r="I316" t="e">
            <v>#REF!</v>
          </cell>
          <cell r="J316" t="e">
            <v>#REF!</v>
          </cell>
          <cell r="K316" t="e">
            <v>#REF!</v>
          </cell>
          <cell r="L316" t="e">
            <v>#REF!</v>
          </cell>
          <cell r="M316" t="e">
            <v>#REF!</v>
          </cell>
          <cell r="N316" t="e">
            <v>#REF!</v>
          </cell>
          <cell r="O316" t="e">
            <v>#REF!</v>
          </cell>
          <cell r="P316" t="e">
            <v>#REF!</v>
          </cell>
          <cell r="Q316" t="e">
            <v>#REF!</v>
          </cell>
          <cell r="R316" t="e">
            <v>#REF!</v>
          </cell>
        </row>
        <row r="317">
          <cell r="A317" t="e">
            <v>#REF!</v>
          </cell>
          <cell r="B317">
            <v>313</v>
          </cell>
          <cell r="C317" t="e">
            <v>#REF!</v>
          </cell>
          <cell r="D317" t="e">
            <v>#VALUE!</v>
          </cell>
          <cell r="E317" t="e">
            <v>#VALUE!</v>
          </cell>
          <cell r="F317" t="e">
            <v>#VALUE!</v>
          </cell>
          <cell r="G317" t="e">
            <v>#REF!</v>
          </cell>
          <cell r="H317" t="e">
            <v>#REF!</v>
          </cell>
          <cell r="I317" t="e">
            <v>#REF!</v>
          </cell>
          <cell r="J317" t="e">
            <v>#REF!</v>
          </cell>
          <cell r="K317" t="e">
            <v>#REF!</v>
          </cell>
          <cell r="L317" t="e">
            <v>#REF!</v>
          </cell>
          <cell r="M317" t="e">
            <v>#REF!</v>
          </cell>
          <cell r="N317" t="e">
            <v>#REF!</v>
          </cell>
          <cell r="O317" t="e">
            <v>#REF!</v>
          </cell>
          <cell r="P317" t="e">
            <v>#REF!</v>
          </cell>
          <cell r="Q317" t="e">
            <v>#REF!</v>
          </cell>
          <cell r="R317" t="e">
            <v>#REF!</v>
          </cell>
        </row>
        <row r="318">
          <cell r="A318" t="e">
            <v>#REF!</v>
          </cell>
          <cell r="B318">
            <v>314</v>
          </cell>
          <cell r="C318" t="e">
            <v>#REF!</v>
          </cell>
          <cell r="D318" t="e">
            <v>#VALUE!</v>
          </cell>
          <cell r="E318" t="e">
            <v>#VALUE!</v>
          </cell>
          <cell r="F318" t="e">
            <v>#VALUE!</v>
          </cell>
          <cell r="G318" t="e">
            <v>#REF!</v>
          </cell>
          <cell r="H318" t="e">
            <v>#REF!</v>
          </cell>
          <cell r="I318" t="e">
            <v>#REF!</v>
          </cell>
          <cell r="J318" t="e">
            <v>#REF!</v>
          </cell>
          <cell r="K318" t="e">
            <v>#REF!</v>
          </cell>
          <cell r="L318" t="e">
            <v>#REF!</v>
          </cell>
          <cell r="M318" t="e">
            <v>#REF!</v>
          </cell>
          <cell r="N318" t="e">
            <v>#REF!</v>
          </cell>
          <cell r="O318" t="e">
            <v>#REF!</v>
          </cell>
          <cell r="P318" t="e">
            <v>#REF!</v>
          </cell>
          <cell r="Q318" t="e">
            <v>#REF!</v>
          </cell>
          <cell r="R318" t="e">
            <v>#REF!</v>
          </cell>
        </row>
        <row r="319">
          <cell r="A319" t="e">
            <v>#REF!</v>
          </cell>
          <cell r="B319">
            <v>315</v>
          </cell>
          <cell r="C319" t="e">
            <v>#REF!</v>
          </cell>
          <cell r="D319" t="e">
            <v>#VALUE!</v>
          </cell>
          <cell r="E319" t="e">
            <v>#VALUE!</v>
          </cell>
          <cell r="F319" t="e">
            <v>#VALUE!</v>
          </cell>
          <cell r="G319" t="e">
            <v>#REF!</v>
          </cell>
          <cell r="H319" t="e">
            <v>#REF!</v>
          </cell>
          <cell r="I319" t="e">
            <v>#REF!</v>
          </cell>
          <cell r="J319" t="e">
            <v>#REF!</v>
          </cell>
          <cell r="K319" t="e">
            <v>#REF!</v>
          </cell>
          <cell r="L319" t="e">
            <v>#REF!</v>
          </cell>
          <cell r="M319" t="e">
            <v>#REF!</v>
          </cell>
          <cell r="N319" t="e">
            <v>#REF!</v>
          </cell>
          <cell r="O319" t="e">
            <v>#REF!</v>
          </cell>
          <cell r="P319" t="e">
            <v>#REF!</v>
          </cell>
          <cell r="Q319" t="e">
            <v>#REF!</v>
          </cell>
          <cell r="R319" t="e">
            <v>#REF!</v>
          </cell>
        </row>
        <row r="320">
          <cell r="A320" t="e">
            <v>#REF!</v>
          </cell>
          <cell r="B320">
            <v>316</v>
          </cell>
          <cell r="C320" t="e">
            <v>#REF!</v>
          </cell>
          <cell r="D320" t="e">
            <v>#VALUE!</v>
          </cell>
          <cell r="E320" t="e">
            <v>#VALUE!</v>
          </cell>
          <cell r="F320" t="e">
            <v>#VALUE!</v>
          </cell>
          <cell r="G320" t="e">
            <v>#REF!</v>
          </cell>
          <cell r="H320" t="e">
            <v>#REF!</v>
          </cell>
          <cell r="I320" t="e">
            <v>#REF!</v>
          </cell>
          <cell r="J320" t="e">
            <v>#REF!</v>
          </cell>
          <cell r="K320" t="e">
            <v>#REF!</v>
          </cell>
          <cell r="L320" t="e">
            <v>#REF!</v>
          </cell>
          <cell r="M320" t="e">
            <v>#REF!</v>
          </cell>
          <cell r="N320" t="e">
            <v>#REF!</v>
          </cell>
          <cell r="O320" t="e">
            <v>#REF!</v>
          </cell>
          <cell r="P320" t="e">
            <v>#REF!</v>
          </cell>
          <cell r="Q320" t="e">
            <v>#REF!</v>
          </cell>
          <cell r="R320" t="e">
            <v>#REF!</v>
          </cell>
        </row>
        <row r="321">
          <cell r="A321" t="e">
            <v>#REF!</v>
          </cell>
          <cell r="B321">
            <v>317</v>
          </cell>
          <cell r="C321" t="e">
            <v>#REF!</v>
          </cell>
          <cell r="D321" t="e">
            <v>#VALUE!</v>
          </cell>
          <cell r="E321" t="e">
            <v>#VALUE!</v>
          </cell>
          <cell r="F321" t="e">
            <v>#VALUE!</v>
          </cell>
          <cell r="G321" t="e">
            <v>#REF!</v>
          </cell>
          <cell r="H321" t="e">
            <v>#REF!</v>
          </cell>
          <cell r="I321" t="e">
            <v>#REF!</v>
          </cell>
          <cell r="J321" t="e">
            <v>#REF!</v>
          </cell>
          <cell r="K321" t="e">
            <v>#REF!</v>
          </cell>
          <cell r="L321" t="e">
            <v>#REF!</v>
          </cell>
          <cell r="M321" t="e">
            <v>#REF!</v>
          </cell>
          <cell r="N321" t="e">
            <v>#REF!</v>
          </cell>
          <cell r="O321" t="e">
            <v>#REF!</v>
          </cell>
          <cell r="P321" t="e">
            <v>#REF!</v>
          </cell>
          <cell r="Q321" t="e">
            <v>#REF!</v>
          </cell>
          <cell r="R321" t="e">
            <v>#REF!</v>
          </cell>
        </row>
        <row r="322">
          <cell r="A322" t="e">
            <v>#REF!</v>
          </cell>
          <cell r="B322">
            <v>318</v>
          </cell>
          <cell r="C322" t="e">
            <v>#REF!</v>
          </cell>
          <cell r="D322" t="e">
            <v>#VALUE!</v>
          </cell>
          <cell r="E322" t="e">
            <v>#VALUE!</v>
          </cell>
          <cell r="F322" t="e">
            <v>#VALUE!</v>
          </cell>
          <cell r="G322" t="e">
            <v>#REF!</v>
          </cell>
          <cell r="H322" t="e">
            <v>#REF!</v>
          </cell>
          <cell r="I322" t="e">
            <v>#REF!</v>
          </cell>
          <cell r="J322" t="e">
            <v>#REF!</v>
          </cell>
          <cell r="K322" t="e">
            <v>#REF!</v>
          </cell>
          <cell r="L322" t="e">
            <v>#REF!</v>
          </cell>
          <cell r="M322" t="e">
            <v>#REF!</v>
          </cell>
          <cell r="N322" t="e">
            <v>#REF!</v>
          </cell>
          <cell r="O322" t="e">
            <v>#REF!</v>
          </cell>
          <cell r="P322" t="e">
            <v>#REF!</v>
          </cell>
          <cell r="Q322" t="e">
            <v>#REF!</v>
          </cell>
          <cell r="R322" t="e">
            <v>#REF!</v>
          </cell>
        </row>
        <row r="323">
          <cell r="A323" t="e">
            <v>#REF!</v>
          </cell>
          <cell r="B323">
            <v>319</v>
          </cell>
          <cell r="C323" t="e">
            <v>#REF!</v>
          </cell>
          <cell r="D323" t="e">
            <v>#VALUE!</v>
          </cell>
          <cell r="E323" t="e">
            <v>#VALUE!</v>
          </cell>
          <cell r="F323" t="e">
            <v>#VALUE!</v>
          </cell>
          <cell r="G323" t="e">
            <v>#REF!</v>
          </cell>
          <cell r="H323" t="e">
            <v>#REF!</v>
          </cell>
          <cell r="I323" t="e">
            <v>#REF!</v>
          </cell>
          <cell r="J323" t="e">
            <v>#REF!</v>
          </cell>
          <cell r="K323" t="e">
            <v>#REF!</v>
          </cell>
          <cell r="L323" t="e">
            <v>#REF!</v>
          </cell>
          <cell r="M323" t="e">
            <v>#REF!</v>
          </cell>
          <cell r="N323" t="e">
            <v>#REF!</v>
          </cell>
          <cell r="O323" t="e">
            <v>#REF!</v>
          </cell>
          <cell r="P323" t="e">
            <v>#REF!</v>
          </cell>
          <cell r="Q323" t="e">
            <v>#REF!</v>
          </cell>
          <cell r="R323" t="e">
            <v>#REF!</v>
          </cell>
        </row>
        <row r="324">
          <cell r="A324" t="e">
            <v>#REF!</v>
          </cell>
          <cell r="B324">
            <v>320</v>
          </cell>
          <cell r="C324" t="e">
            <v>#REF!</v>
          </cell>
          <cell r="D324" t="e">
            <v>#VALUE!</v>
          </cell>
          <cell r="E324" t="e">
            <v>#VALUE!</v>
          </cell>
          <cell r="F324" t="e">
            <v>#VALUE!</v>
          </cell>
          <cell r="G324" t="e">
            <v>#REF!</v>
          </cell>
          <cell r="H324" t="e">
            <v>#REF!</v>
          </cell>
          <cell r="I324" t="e">
            <v>#REF!</v>
          </cell>
          <cell r="J324" t="e">
            <v>#REF!</v>
          </cell>
          <cell r="K324" t="e">
            <v>#REF!</v>
          </cell>
          <cell r="L324" t="e">
            <v>#REF!</v>
          </cell>
          <cell r="M324" t="e">
            <v>#REF!</v>
          </cell>
          <cell r="N324" t="e">
            <v>#REF!</v>
          </cell>
          <cell r="O324" t="e">
            <v>#REF!</v>
          </cell>
          <cell r="P324" t="e">
            <v>#REF!</v>
          </cell>
          <cell r="Q324" t="e">
            <v>#REF!</v>
          </cell>
          <cell r="R324" t="e">
            <v>#REF!</v>
          </cell>
        </row>
        <row r="325">
          <cell r="A325" t="e">
            <v>#REF!</v>
          </cell>
          <cell r="B325">
            <v>321</v>
          </cell>
          <cell r="C325" t="e">
            <v>#REF!</v>
          </cell>
          <cell r="D325" t="e">
            <v>#VALUE!</v>
          </cell>
          <cell r="E325" t="e">
            <v>#VALUE!</v>
          </cell>
          <cell r="F325" t="e">
            <v>#VALUE!</v>
          </cell>
          <cell r="G325" t="e">
            <v>#REF!</v>
          </cell>
          <cell r="H325" t="e">
            <v>#REF!</v>
          </cell>
          <cell r="I325" t="e">
            <v>#REF!</v>
          </cell>
          <cell r="J325" t="e">
            <v>#REF!</v>
          </cell>
          <cell r="K325" t="e">
            <v>#REF!</v>
          </cell>
          <cell r="L325" t="e">
            <v>#REF!</v>
          </cell>
          <cell r="M325" t="e">
            <v>#REF!</v>
          </cell>
          <cell r="N325" t="e">
            <v>#REF!</v>
          </cell>
          <cell r="O325" t="e">
            <v>#REF!</v>
          </cell>
          <cell r="P325" t="e">
            <v>#REF!</v>
          </cell>
          <cell r="Q325" t="e">
            <v>#REF!</v>
          </cell>
          <cell r="R325" t="e">
            <v>#REF!</v>
          </cell>
        </row>
        <row r="326">
          <cell r="A326" t="e">
            <v>#REF!</v>
          </cell>
          <cell r="B326">
            <v>322</v>
          </cell>
          <cell r="C326" t="e">
            <v>#REF!</v>
          </cell>
          <cell r="D326" t="e">
            <v>#VALUE!</v>
          </cell>
          <cell r="E326" t="e">
            <v>#VALUE!</v>
          </cell>
          <cell r="F326" t="e">
            <v>#VALUE!</v>
          </cell>
          <cell r="G326" t="e">
            <v>#REF!</v>
          </cell>
          <cell r="H326" t="e">
            <v>#REF!</v>
          </cell>
          <cell r="I326" t="e">
            <v>#REF!</v>
          </cell>
          <cell r="J326" t="e">
            <v>#REF!</v>
          </cell>
          <cell r="K326" t="e">
            <v>#REF!</v>
          </cell>
          <cell r="L326" t="e">
            <v>#REF!</v>
          </cell>
          <cell r="M326" t="e">
            <v>#REF!</v>
          </cell>
          <cell r="N326" t="e">
            <v>#REF!</v>
          </cell>
          <cell r="O326" t="e">
            <v>#REF!</v>
          </cell>
          <cell r="P326" t="e">
            <v>#REF!</v>
          </cell>
          <cell r="Q326" t="e">
            <v>#REF!</v>
          </cell>
          <cell r="R326" t="e">
            <v>#REF!</v>
          </cell>
        </row>
        <row r="327">
          <cell r="A327" t="e">
            <v>#REF!</v>
          </cell>
          <cell r="B327">
            <v>323</v>
          </cell>
          <cell r="C327" t="e">
            <v>#REF!</v>
          </cell>
          <cell r="D327" t="e">
            <v>#VALUE!</v>
          </cell>
          <cell r="E327" t="e">
            <v>#VALUE!</v>
          </cell>
          <cell r="F327" t="e">
            <v>#VALUE!</v>
          </cell>
          <cell r="G327" t="e">
            <v>#REF!</v>
          </cell>
          <cell r="H327" t="e">
            <v>#REF!</v>
          </cell>
          <cell r="I327" t="e">
            <v>#REF!</v>
          </cell>
          <cell r="J327" t="e">
            <v>#REF!</v>
          </cell>
          <cell r="K327" t="e">
            <v>#REF!</v>
          </cell>
          <cell r="L327" t="e">
            <v>#REF!</v>
          </cell>
          <cell r="M327" t="e">
            <v>#REF!</v>
          </cell>
          <cell r="N327" t="e">
            <v>#REF!</v>
          </cell>
          <cell r="O327" t="e">
            <v>#REF!</v>
          </cell>
          <cell r="P327" t="e">
            <v>#REF!</v>
          </cell>
          <cell r="Q327" t="e">
            <v>#REF!</v>
          </cell>
          <cell r="R327" t="e">
            <v>#REF!</v>
          </cell>
        </row>
        <row r="328">
          <cell r="A328" t="e">
            <v>#REF!</v>
          </cell>
          <cell r="B328">
            <v>324</v>
          </cell>
          <cell r="C328" t="e">
            <v>#REF!</v>
          </cell>
          <cell r="D328" t="e">
            <v>#VALUE!</v>
          </cell>
          <cell r="E328" t="e">
            <v>#VALUE!</v>
          </cell>
          <cell r="F328" t="e">
            <v>#VALUE!</v>
          </cell>
          <cell r="G328" t="e">
            <v>#REF!</v>
          </cell>
          <cell r="H328" t="e">
            <v>#REF!</v>
          </cell>
          <cell r="I328" t="e">
            <v>#REF!</v>
          </cell>
          <cell r="J328" t="e">
            <v>#REF!</v>
          </cell>
          <cell r="K328" t="e">
            <v>#REF!</v>
          </cell>
          <cell r="L328" t="e">
            <v>#REF!</v>
          </cell>
          <cell r="M328" t="e">
            <v>#REF!</v>
          </cell>
          <cell r="N328" t="e">
            <v>#REF!</v>
          </cell>
          <cell r="O328" t="e">
            <v>#REF!</v>
          </cell>
          <cell r="P328" t="e">
            <v>#REF!</v>
          </cell>
          <cell r="Q328" t="e">
            <v>#REF!</v>
          </cell>
          <cell r="R328" t="e">
            <v>#REF!</v>
          </cell>
        </row>
        <row r="329">
          <cell r="A329" t="e">
            <v>#REF!</v>
          </cell>
          <cell r="B329">
            <v>325</v>
          </cell>
          <cell r="C329" t="e">
            <v>#REF!</v>
          </cell>
          <cell r="D329" t="e">
            <v>#VALUE!</v>
          </cell>
          <cell r="E329" t="e">
            <v>#VALUE!</v>
          </cell>
          <cell r="F329" t="e">
            <v>#VALUE!</v>
          </cell>
          <cell r="G329" t="e">
            <v>#REF!</v>
          </cell>
          <cell r="H329" t="e">
            <v>#REF!</v>
          </cell>
          <cell r="I329" t="e">
            <v>#REF!</v>
          </cell>
          <cell r="J329" t="e">
            <v>#REF!</v>
          </cell>
          <cell r="K329" t="e">
            <v>#REF!</v>
          </cell>
          <cell r="L329" t="e">
            <v>#REF!</v>
          </cell>
          <cell r="M329" t="e">
            <v>#REF!</v>
          </cell>
          <cell r="N329" t="e">
            <v>#REF!</v>
          </cell>
          <cell r="O329" t="e">
            <v>#REF!</v>
          </cell>
          <cell r="P329" t="e">
            <v>#REF!</v>
          </cell>
          <cell r="Q329" t="e">
            <v>#REF!</v>
          </cell>
          <cell r="R329" t="e">
            <v>#REF!</v>
          </cell>
        </row>
        <row r="330">
          <cell r="A330" t="e">
            <v>#REF!</v>
          </cell>
          <cell r="B330">
            <v>326</v>
          </cell>
          <cell r="C330" t="e">
            <v>#REF!</v>
          </cell>
          <cell r="D330" t="e">
            <v>#VALUE!</v>
          </cell>
          <cell r="E330" t="e">
            <v>#VALUE!</v>
          </cell>
          <cell r="F330" t="e">
            <v>#VALUE!</v>
          </cell>
          <cell r="G330" t="e">
            <v>#REF!</v>
          </cell>
          <cell r="H330" t="e">
            <v>#REF!</v>
          </cell>
          <cell r="I330" t="e">
            <v>#REF!</v>
          </cell>
          <cell r="J330" t="e">
            <v>#REF!</v>
          </cell>
          <cell r="K330" t="e">
            <v>#REF!</v>
          </cell>
          <cell r="L330" t="e">
            <v>#REF!</v>
          </cell>
          <cell r="M330" t="e">
            <v>#REF!</v>
          </cell>
          <cell r="N330" t="e">
            <v>#REF!</v>
          </cell>
          <cell r="O330" t="e">
            <v>#REF!</v>
          </cell>
          <cell r="P330" t="e">
            <v>#REF!</v>
          </cell>
          <cell r="Q330" t="e">
            <v>#REF!</v>
          </cell>
          <cell r="R330" t="e">
            <v>#REF!</v>
          </cell>
        </row>
        <row r="331">
          <cell r="A331" t="e">
            <v>#REF!</v>
          </cell>
          <cell r="B331">
            <v>327</v>
          </cell>
          <cell r="C331" t="e">
            <v>#REF!</v>
          </cell>
          <cell r="D331" t="e">
            <v>#VALUE!</v>
          </cell>
          <cell r="E331" t="e">
            <v>#VALUE!</v>
          </cell>
          <cell r="F331" t="e">
            <v>#VALUE!</v>
          </cell>
          <cell r="G331" t="e">
            <v>#REF!</v>
          </cell>
          <cell r="H331" t="e">
            <v>#REF!</v>
          </cell>
          <cell r="I331" t="e">
            <v>#REF!</v>
          </cell>
          <cell r="J331" t="e">
            <v>#REF!</v>
          </cell>
          <cell r="K331" t="e">
            <v>#REF!</v>
          </cell>
          <cell r="L331" t="e">
            <v>#REF!</v>
          </cell>
          <cell r="M331" t="e">
            <v>#REF!</v>
          </cell>
          <cell r="N331" t="e">
            <v>#REF!</v>
          </cell>
          <cell r="O331" t="e">
            <v>#REF!</v>
          </cell>
          <cell r="P331" t="e">
            <v>#REF!</v>
          </cell>
          <cell r="Q331" t="e">
            <v>#REF!</v>
          </cell>
          <cell r="R331" t="e">
            <v>#REF!</v>
          </cell>
        </row>
        <row r="332">
          <cell r="A332" t="e">
            <v>#REF!</v>
          </cell>
          <cell r="B332">
            <v>328</v>
          </cell>
          <cell r="C332" t="e">
            <v>#REF!</v>
          </cell>
          <cell r="D332" t="e">
            <v>#VALUE!</v>
          </cell>
          <cell r="E332" t="e">
            <v>#VALUE!</v>
          </cell>
          <cell r="F332" t="e">
            <v>#VALUE!</v>
          </cell>
          <cell r="G332" t="e">
            <v>#REF!</v>
          </cell>
          <cell r="H332" t="e">
            <v>#REF!</v>
          </cell>
          <cell r="I332" t="e">
            <v>#REF!</v>
          </cell>
          <cell r="J332" t="e">
            <v>#REF!</v>
          </cell>
          <cell r="K332" t="e">
            <v>#REF!</v>
          </cell>
          <cell r="L332" t="e">
            <v>#REF!</v>
          </cell>
          <cell r="M332" t="e">
            <v>#REF!</v>
          </cell>
          <cell r="N332" t="e">
            <v>#REF!</v>
          </cell>
          <cell r="O332" t="e">
            <v>#REF!</v>
          </cell>
          <cell r="P332" t="e">
            <v>#REF!</v>
          </cell>
          <cell r="Q332" t="e">
            <v>#REF!</v>
          </cell>
          <cell r="R332" t="e">
            <v>#REF!</v>
          </cell>
        </row>
        <row r="333">
          <cell r="A333" t="e">
            <v>#REF!</v>
          </cell>
          <cell r="B333">
            <v>329</v>
          </cell>
          <cell r="C333" t="e">
            <v>#REF!</v>
          </cell>
          <cell r="D333" t="e">
            <v>#VALUE!</v>
          </cell>
          <cell r="E333" t="e">
            <v>#VALUE!</v>
          </cell>
          <cell r="F333" t="e">
            <v>#VALUE!</v>
          </cell>
          <cell r="G333" t="e">
            <v>#REF!</v>
          </cell>
          <cell r="H333" t="e">
            <v>#REF!</v>
          </cell>
          <cell r="I333" t="e">
            <v>#REF!</v>
          </cell>
          <cell r="J333" t="e">
            <v>#REF!</v>
          </cell>
          <cell r="K333" t="e">
            <v>#REF!</v>
          </cell>
          <cell r="L333" t="e">
            <v>#REF!</v>
          </cell>
          <cell r="M333" t="e">
            <v>#REF!</v>
          </cell>
          <cell r="N333" t="e">
            <v>#REF!</v>
          </cell>
          <cell r="O333" t="e">
            <v>#REF!</v>
          </cell>
          <cell r="P333" t="e">
            <v>#REF!</v>
          </cell>
          <cell r="Q333" t="e">
            <v>#REF!</v>
          </cell>
          <cell r="R333" t="e">
            <v>#REF!</v>
          </cell>
        </row>
        <row r="334">
          <cell r="A334" t="e">
            <v>#REF!</v>
          </cell>
          <cell r="B334">
            <v>330</v>
          </cell>
          <cell r="C334" t="e">
            <v>#REF!</v>
          </cell>
          <cell r="D334" t="e">
            <v>#VALUE!</v>
          </cell>
          <cell r="E334" t="e">
            <v>#VALUE!</v>
          </cell>
          <cell r="F334" t="e">
            <v>#VALUE!</v>
          </cell>
          <cell r="G334" t="e">
            <v>#REF!</v>
          </cell>
          <cell r="H334" t="e">
            <v>#REF!</v>
          </cell>
          <cell r="I334" t="e">
            <v>#REF!</v>
          </cell>
          <cell r="J334" t="e">
            <v>#REF!</v>
          </cell>
          <cell r="K334" t="e">
            <v>#REF!</v>
          </cell>
          <cell r="L334" t="e">
            <v>#REF!</v>
          </cell>
          <cell r="M334" t="e">
            <v>#REF!</v>
          </cell>
          <cell r="N334" t="e">
            <v>#REF!</v>
          </cell>
          <cell r="O334" t="e">
            <v>#REF!</v>
          </cell>
          <cell r="P334" t="e">
            <v>#REF!</v>
          </cell>
          <cell r="Q334" t="e">
            <v>#REF!</v>
          </cell>
          <cell r="R334" t="e">
            <v>#REF!</v>
          </cell>
        </row>
        <row r="335">
          <cell r="A335" t="e">
            <v>#REF!</v>
          </cell>
          <cell r="B335">
            <v>331</v>
          </cell>
          <cell r="C335" t="e">
            <v>#REF!</v>
          </cell>
          <cell r="D335" t="e">
            <v>#VALUE!</v>
          </cell>
          <cell r="E335" t="e">
            <v>#VALUE!</v>
          </cell>
          <cell r="F335" t="e">
            <v>#VALUE!</v>
          </cell>
          <cell r="G335" t="e">
            <v>#REF!</v>
          </cell>
          <cell r="H335" t="e">
            <v>#REF!</v>
          </cell>
          <cell r="I335" t="e">
            <v>#REF!</v>
          </cell>
          <cell r="J335" t="e">
            <v>#REF!</v>
          </cell>
          <cell r="K335" t="e">
            <v>#REF!</v>
          </cell>
          <cell r="L335" t="e">
            <v>#REF!</v>
          </cell>
          <cell r="M335" t="e">
            <v>#REF!</v>
          </cell>
          <cell r="N335" t="e">
            <v>#REF!</v>
          </cell>
          <cell r="O335" t="e">
            <v>#REF!</v>
          </cell>
          <cell r="P335" t="e">
            <v>#REF!</v>
          </cell>
          <cell r="Q335" t="e">
            <v>#REF!</v>
          </cell>
          <cell r="R335" t="e">
            <v>#REF!</v>
          </cell>
        </row>
        <row r="336">
          <cell r="A336" t="e">
            <v>#REF!</v>
          </cell>
          <cell r="B336">
            <v>332</v>
          </cell>
          <cell r="C336" t="e">
            <v>#REF!</v>
          </cell>
          <cell r="D336" t="e">
            <v>#VALUE!</v>
          </cell>
          <cell r="E336" t="e">
            <v>#VALUE!</v>
          </cell>
          <cell r="F336" t="e">
            <v>#VALUE!</v>
          </cell>
          <cell r="G336" t="e">
            <v>#REF!</v>
          </cell>
          <cell r="H336" t="e">
            <v>#REF!</v>
          </cell>
          <cell r="I336" t="e">
            <v>#REF!</v>
          </cell>
          <cell r="J336" t="e">
            <v>#REF!</v>
          </cell>
          <cell r="K336" t="e">
            <v>#REF!</v>
          </cell>
          <cell r="L336" t="e">
            <v>#REF!</v>
          </cell>
          <cell r="M336" t="e">
            <v>#REF!</v>
          </cell>
          <cell r="N336" t="e">
            <v>#REF!</v>
          </cell>
          <cell r="O336" t="e">
            <v>#REF!</v>
          </cell>
          <cell r="P336" t="e">
            <v>#REF!</v>
          </cell>
          <cell r="Q336" t="e">
            <v>#REF!</v>
          </cell>
          <cell r="R336" t="e">
            <v>#REF!</v>
          </cell>
        </row>
        <row r="337">
          <cell r="A337" t="e">
            <v>#REF!</v>
          </cell>
          <cell r="B337">
            <v>333</v>
          </cell>
          <cell r="C337" t="e">
            <v>#REF!</v>
          </cell>
          <cell r="D337" t="e">
            <v>#VALUE!</v>
          </cell>
          <cell r="E337" t="e">
            <v>#VALUE!</v>
          </cell>
          <cell r="F337" t="e">
            <v>#VALUE!</v>
          </cell>
          <cell r="G337" t="e">
            <v>#REF!</v>
          </cell>
          <cell r="H337" t="e">
            <v>#REF!</v>
          </cell>
          <cell r="I337" t="e">
            <v>#REF!</v>
          </cell>
          <cell r="J337" t="e">
            <v>#REF!</v>
          </cell>
          <cell r="K337" t="e">
            <v>#REF!</v>
          </cell>
          <cell r="L337" t="e">
            <v>#REF!</v>
          </cell>
          <cell r="M337" t="e">
            <v>#REF!</v>
          </cell>
          <cell r="N337" t="e">
            <v>#REF!</v>
          </cell>
          <cell r="O337" t="e">
            <v>#REF!</v>
          </cell>
          <cell r="P337" t="e">
            <v>#REF!</v>
          </cell>
          <cell r="Q337" t="e">
            <v>#REF!</v>
          </cell>
          <cell r="R337" t="e">
            <v>#REF!</v>
          </cell>
        </row>
        <row r="338">
          <cell r="A338" t="e">
            <v>#REF!</v>
          </cell>
          <cell r="B338">
            <v>334</v>
          </cell>
          <cell r="C338" t="e">
            <v>#REF!</v>
          </cell>
          <cell r="D338" t="e">
            <v>#VALUE!</v>
          </cell>
          <cell r="E338" t="e">
            <v>#VALUE!</v>
          </cell>
          <cell r="F338" t="e">
            <v>#VALUE!</v>
          </cell>
          <cell r="G338" t="e">
            <v>#REF!</v>
          </cell>
          <cell r="H338" t="e">
            <v>#REF!</v>
          </cell>
          <cell r="I338" t="e">
            <v>#REF!</v>
          </cell>
          <cell r="J338" t="e">
            <v>#REF!</v>
          </cell>
          <cell r="K338" t="e">
            <v>#REF!</v>
          </cell>
          <cell r="L338" t="e">
            <v>#REF!</v>
          </cell>
          <cell r="M338" t="e">
            <v>#REF!</v>
          </cell>
          <cell r="N338" t="e">
            <v>#REF!</v>
          </cell>
          <cell r="O338" t="e">
            <v>#REF!</v>
          </cell>
          <cell r="P338" t="e">
            <v>#REF!</v>
          </cell>
          <cell r="Q338" t="e">
            <v>#REF!</v>
          </cell>
          <cell r="R338" t="e">
            <v>#REF!</v>
          </cell>
        </row>
        <row r="339">
          <cell r="A339" t="e">
            <v>#REF!</v>
          </cell>
          <cell r="B339">
            <v>335</v>
          </cell>
          <cell r="C339" t="e">
            <v>#REF!</v>
          </cell>
          <cell r="D339" t="e">
            <v>#VALUE!</v>
          </cell>
          <cell r="E339" t="e">
            <v>#VALUE!</v>
          </cell>
          <cell r="F339" t="e">
            <v>#VALUE!</v>
          </cell>
          <cell r="G339" t="e">
            <v>#REF!</v>
          </cell>
          <cell r="H339" t="e">
            <v>#REF!</v>
          </cell>
          <cell r="I339" t="e">
            <v>#REF!</v>
          </cell>
          <cell r="J339" t="e">
            <v>#REF!</v>
          </cell>
          <cell r="K339" t="e">
            <v>#REF!</v>
          </cell>
          <cell r="L339" t="e">
            <v>#REF!</v>
          </cell>
          <cell r="M339" t="e">
            <v>#REF!</v>
          </cell>
          <cell r="N339" t="e">
            <v>#REF!</v>
          </cell>
          <cell r="O339" t="e">
            <v>#REF!</v>
          </cell>
          <cell r="P339" t="e">
            <v>#REF!</v>
          </cell>
          <cell r="Q339" t="e">
            <v>#REF!</v>
          </cell>
          <cell r="R339" t="e">
            <v>#REF!</v>
          </cell>
        </row>
        <row r="340">
          <cell r="A340" t="e">
            <v>#REF!</v>
          </cell>
          <cell r="B340">
            <v>336</v>
          </cell>
          <cell r="C340" t="e">
            <v>#REF!</v>
          </cell>
          <cell r="D340" t="e">
            <v>#VALUE!</v>
          </cell>
          <cell r="E340" t="e">
            <v>#VALUE!</v>
          </cell>
          <cell r="F340" t="e">
            <v>#VALUE!</v>
          </cell>
          <cell r="G340" t="e">
            <v>#REF!</v>
          </cell>
          <cell r="H340" t="e">
            <v>#REF!</v>
          </cell>
          <cell r="I340" t="e">
            <v>#REF!</v>
          </cell>
          <cell r="J340" t="e">
            <v>#REF!</v>
          </cell>
          <cell r="K340" t="e">
            <v>#REF!</v>
          </cell>
          <cell r="L340" t="e">
            <v>#REF!</v>
          </cell>
          <cell r="M340" t="e">
            <v>#REF!</v>
          </cell>
          <cell r="N340" t="e">
            <v>#REF!</v>
          </cell>
          <cell r="O340" t="e">
            <v>#REF!</v>
          </cell>
          <cell r="P340" t="e">
            <v>#REF!</v>
          </cell>
          <cell r="Q340" t="e">
            <v>#REF!</v>
          </cell>
          <cell r="R340" t="e">
            <v>#REF!</v>
          </cell>
        </row>
        <row r="341">
          <cell r="A341" t="e">
            <v>#REF!</v>
          </cell>
          <cell r="B341">
            <v>337</v>
          </cell>
          <cell r="C341" t="e">
            <v>#REF!</v>
          </cell>
          <cell r="D341" t="e">
            <v>#VALUE!</v>
          </cell>
          <cell r="E341" t="e">
            <v>#VALUE!</v>
          </cell>
          <cell r="F341" t="e">
            <v>#VALUE!</v>
          </cell>
          <cell r="G341" t="e">
            <v>#REF!</v>
          </cell>
          <cell r="H341" t="e">
            <v>#REF!</v>
          </cell>
          <cell r="I341" t="e">
            <v>#REF!</v>
          </cell>
          <cell r="J341" t="e">
            <v>#REF!</v>
          </cell>
          <cell r="K341" t="e">
            <v>#REF!</v>
          </cell>
          <cell r="L341" t="e">
            <v>#REF!</v>
          </cell>
          <cell r="M341" t="e">
            <v>#REF!</v>
          </cell>
          <cell r="N341" t="e">
            <v>#REF!</v>
          </cell>
          <cell r="O341" t="e">
            <v>#REF!</v>
          </cell>
          <cell r="P341" t="e">
            <v>#REF!</v>
          </cell>
          <cell r="Q341" t="e">
            <v>#REF!</v>
          </cell>
          <cell r="R341" t="e">
            <v>#REF!</v>
          </cell>
        </row>
        <row r="342">
          <cell r="A342" t="e">
            <v>#REF!</v>
          </cell>
          <cell r="B342">
            <v>338</v>
          </cell>
          <cell r="C342" t="e">
            <v>#REF!</v>
          </cell>
          <cell r="D342" t="e">
            <v>#VALUE!</v>
          </cell>
          <cell r="E342" t="e">
            <v>#VALUE!</v>
          </cell>
          <cell r="F342" t="e">
            <v>#VALUE!</v>
          </cell>
          <cell r="G342" t="e">
            <v>#REF!</v>
          </cell>
          <cell r="H342" t="e">
            <v>#REF!</v>
          </cell>
          <cell r="I342" t="e">
            <v>#REF!</v>
          </cell>
          <cell r="J342" t="e">
            <v>#REF!</v>
          </cell>
          <cell r="K342" t="e">
            <v>#REF!</v>
          </cell>
          <cell r="L342" t="e">
            <v>#REF!</v>
          </cell>
          <cell r="M342" t="e">
            <v>#REF!</v>
          </cell>
          <cell r="N342" t="e">
            <v>#REF!</v>
          </cell>
          <cell r="O342" t="e">
            <v>#REF!</v>
          </cell>
          <cell r="P342" t="e">
            <v>#REF!</v>
          </cell>
          <cell r="Q342" t="e">
            <v>#REF!</v>
          </cell>
          <cell r="R342" t="e">
            <v>#REF!</v>
          </cell>
        </row>
        <row r="343">
          <cell r="A343" t="e">
            <v>#REF!</v>
          </cell>
          <cell r="B343">
            <v>339</v>
          </cell>
          <cell r="C343" t="e">
            <v>#REF!</v>
          </cell>
          <cell r="D343" t="e">
            <v>#VALUE!</v>
          </cell>
          <cell r="E343" t="e">
            <v>#VALUE!</v>
          </cell>
          <cell r="F343" t="e">
            <v>#VALUE!</v>
          </cell>
          <cell r="G343" t="e">
            <v>#REF!</v>
          </cell>
          <cell r="H343" t="e">
            <v>#REF!</v>
          </cell>
          <cell r="I343" t="e">
            <v>#REF!</v>
          </cell>
          <cell r="J343" t="e">
            <v>#REF!</v>
          </cell>
          <cell r="K343" t="e">
            <v>#REF!</v>
          </cell>
          <cell r="L343" t="e">
            <v>#REF!</v>
          </cell>
          <cell r="M343" t="e">
            <v>#REF!</v>
          </cell>
          <cell r="N343" t="e">
            <v>#REF!</v>
          </cell>
          <cell r="O343" t="e">
            <v>#REF!</v>
          </cell>
          <cell r="P343" t="e">
            <v>#REF!</v>
          </cell>
          <cell r="Q343" t="e">
            <v>#REF!</v>
          </cell>
          <cell r="R343" t="e">
            <v>#REF!</v>
          </cell>
        </row>
        <row r="344">
          <cell r="A344" t="e">
            <v>#REF!</v>
          </cell>
          <cell r="B344">
            <v>340</v>
          </cell>
          <cell r="C344" t="e">
            <v>#REF!</v>
          </cell>
          <cell r="D344" t="e">
            <v>#VALUE!</v>
          </cell>
          <cell r="E344" t="e">
            <v>#VALUE!</v>
          </cell>
          <cell r="F344" t="e">
            <v>#VALUE!</v>
          </cell>
          <cell r="G344" t="e">
            <v>#REF!</v>
          </cell>
          <cell r="H344" t="e">
            <v>#REF!</v>
          </cell>
          <cell r="I344" t="e">
            <v>#REF!</v>
          </cell>
          <cell r="J344" t="e">
            <v>#REF!</v>
          </cell>
          <cell r="K344" t="e">
            <v>#REF!</v>
          </cell>
          <cell r="L344" t="e">
            <v>#REF!</v>
          </cell>
          <cell r="M344" t="e">
            <v>#REF!</v>
          </cell>
          <cell r="N344" t="e">
            <v>#REF!</v>
          </cell>
          <cell r="O344" t="e">
            <v>#REF!</v>
          </cell>
          <cell r="P344" t="e">
            <v>#REF!</v>
          </cell>
          <cell r="Q344" t="e">
            <v>#REF!</v>
          </cell>
          <cell r="R344" t="e">
            <v>#REF!</v>
          </cell>
        </row>
        <row r="345">
          <cell r="A345" t="e">
            <v>#REF!</v>
          </cell>
          <cell r="B345">
            <v>341</v>
          </cell>
          <cell r="C345" t="e">
            <v>#REF!</v>
          </cell>
          <cell r="D345" t="e">
            <v>#VALUE!</v>
          </cell>
          <cell r="E345" t="e">
            <v>#VALUE!</v>
          </cell>
          <cell r="F345" t="e">
            <v>#VALUE!</v>
          </cell>
          <cell r="G345" t="e">
            <v>#REF!</v>
          </cell>
          <cell r="H345" t="e">
            <v>#REF!</v>
          </cell>
          <cell r="I345" t="e">
            <v>#REF!</v>
          </cell>
          <cell r="J345" t="e">
            <v>#REF!</v>
          </cell>
          <cell r="K345" t="e">
            <v>#REF!</v>
          </cell>
          <cell r="L345" t="e">
            <v>#REF!</v>
          </cell>
          <cell r="M345" t="e">
            <v>#REF!</v>
          </cell>
          <cell r="N345" t="e">
            <v>#REF!</v>
          </cell>
          <cell r="O345" t="e">
            <v>#REF!</v>
          </cell>
          <cell r="P345" t="e">
            <v>#REF!</v>
          </cell>
          <cell r="Q345" t="e">
            <v>#REF!</v>
          </cell>
          <cell r="R345" t="e">
            <v>#REF!</v>
          </cell>
        </row>
        <row r="346">
          <cell r="A346" t="e">
            <v>#REF!</v>
          </cell>
          <cell r="B346">
            <v>342</v>
          </cell>
          <cell r="C346" t="e">
            <v>#REF!</v>
          </cell>
          <cell r="D346" t="e">
            <v>#VALUE!</v>
          </cell>
          <cell r="E346" t="e">
            <v>#VALUE!</v>
          </cell>
          <cell r="F346" t="e">
            <v>#VALUE!</v>
          </cell>
          <cell r="G346" t="e">
            <v>#REF!</v>
          </cell>
          <cell r="H346" t="e">
            <v>#REF!</v>
          </cell>
          <cell r="I346" t="e">
            <v>#REF!</v>
          </cell>
          <cell r="J346" t="e">
            <v>#REF!</v>
          </cell>
          <cell r="K346" t="e">
            <v>#REF!</v>
          </cell>
          <cell r="L346" t="e">
            <v>#REF!</v>
          </cell>
          <cell r="M346" t="e">
            <v>#REF!</v>
          </cell>
          <cell r="N346" t="e">
            <v>#REF!</v>
          </cell>
          <cell r="O346" t="e">
            <v>#REF!</v>
          </cell>
          <cell r="P346" t="e">
            <v>#REF!</v>
          </cell>
          <cell r="Q346" t="e">
            <v>#REF!</v>
          </cell>
          <cell r="R346" t="e">
            <v>#REF!</v>
          </cell>
        </row>
        <row r="347">
          <cell r="A347" t="e">
            <v>#REF!</v>
          </cell>
          <cell r="B347">
            <v>343</v>
          </cell>
          <cell r="C347" t="e">
            <v>#REF!</v>
          </cell>
          <cell r="D347" t="e">
            <v>#VALUE!</v>
          </cell>
          <cell r="E347" t="e">
            <v>#VALUE!</v>
          </cell>
          <cell r="F347" t="e">
            <v>#VALUE!</v>
          </cell>
          <cell r="G347" t="e">
            <v>#REF!</v>
          </cell>
          <cell r="H347" t="e">
            <v>#REF!</v>
          </cell>
          <cell r="I347" t="e">
            <v>#REF!</v>
          </cell>
          <cell r="J347" t="e">
            <v>#REF!</v>
          </cell>
          <cell r="K347" t="e">
            <v>#REF!</v>
          </cell>
          <cell r="L347" t="e">
            <v>#REF!</v>
          </cell>
          <cell r="M347" t="e">
            <v>#REF!</v>
          </cell>
          <cell r="N347" t="e">
            <v>#REF!</v>
          </cell>
          <cell r="O347" t="e">
            <v>#REF!</v>
          </cell>
          <cell r="P347" t="e">
            <v>#REF!</v>
          </cell>
          <cell r="Q347" t="e">
            <v>#REF!</v>
          </cell>
          <cell r="R347" t="e">
            <v>#REF!</v>
          </cell>
        </row>
        <row r="348">
          <cell r="A348" t="e">
            <v>#REF!</v>
          </cell>
          <cell r="B348">
            <v>344</v>
          </cell>
          <cell r="C348" t="e">
            <v>#REF!</v>
          </cell>
          <cell r="D348" t="e">
            <v>#VALUE!</v>
          </cell>
          <cell r="E348" t="e">
            <v>#VALUE!</v>
          </cell>
          <cell r="F348" t="e">
            <v>#VALUE!</v>
          </cell>
          <cell r="G348" t="e">
            <v>#REF!</v>
          </cell>
          <cell r="H348" t="e">
            <v>#REF!</v>
          </cell>
          <cell r="I348" t="e">
            <v>#REF!</v>
          </cell>
          <cell r="J348" t="e">
            <v>#REF!</v>
          </cell>
          <cell r="K348" t="e">
            <v>#REF!</v>
          </cell>
          <cell r="L348" t="e">
            <v>#REF!</v>
          </cell>
          <cell r="M348" t="e">
            <v>#REF!</v>
          </cell>
          <cell r="N348" t="e">
            <v>#REF!</v>
          </cell>
          <cell r="O348" t="e">
            <v>#REF!</v>
          </cell>
          <cell r="P348" t="e">
            <v>#REF!</v>
          </cell>
          <cell r="Q348" t="e">
            <v>#REF!</v>
          </cell>
          <cell r="R348" t="e">
            <v>#REF!</v>
          </cell>
        </row>
        <row r="349">
          <cell r="A349" t="e">
            <v>#REF!</v>
          </cell>
          <cell r="B349">
            <v>345</v>
          </cell>
          <cell r="C349" t="e">
            <v>#REF!</v>
          </cell>
          <cell r="D349" t="e">
            <v>#VALUE!</v>
          </cell>
          <cell r="E349" t="e">
            <v>#VALUE!</v>
          </cell>
          <cell r="F349" t="e">
            <v>#VALUE!</v>
          </cell>
          <cell r="G349" t="e">
            <v>#REF!</v>
          </cell>
          <cell r="H349" t="e">
            <v>#REF!</v>
          </cell>
          <cell r="I349" t="e">
            <v>#REF!</v>
          </cell>
          <cell r="J349" t="e">
            <v>#REF!</v>
          </cell>
          <cell r="K349" t="e">
            <v>#REF!</v>
          </cell>
          <cell r="L349" t="e">
            <v>#REF!</v>
          </cell>
          <cell r="M349" t="e">
            <v>#REF!</v>
          </cell>
          <cell r="N349" t="e">
            <v>#REF!</v>
          </cell>
          <cell r="O349" t="e">
            <v>#REF!</v>
          </cell>
          <cell r="P349" t="e">
            <v>#REF!</v>
          </cell>
          <cell r="Q349" t="e">
            <v>#REF!</v>
          </cell>
          <cell r="R349" t="e">
            <v>#REF!</v>
          </cell>
        </row>
        <row r="350">
          <cell r="A350" t="e">
            <v>#REF!</v>
          </cell>
          <cell r="B350">
            <v>346</v>
          </cell>
          <cell r="C350" t="e">
            <v>#REF!</v>
          </cell>
          <cell r="D350" t="e">
            <v>#VALUE!</v>
          </cell>
          <cell r="E350" t="e">
            <v>#VALUE!</v>
          </cell>
          <cell r="F350" t="e">
            <v>#VALUE!</v>
          </cell>
          <cell r="G350" t="e">
            <v>#REF!</v>
          </cell>
          <cell r="H350" t="e">
            <v>#REF!</v>
          </cell>
          <cell r="I350" t="e">
            <v>#REF!</v>
          </cell>
          <cell r="J350" t="e">
            <v>#REF!</v>
          </cell>
          <cell r="K350" t="e">
            <v>#REF!</v>
          </cell>
          <cell r="L350" t="e">
            <v>#REF!</v>
          </cell>
          <cell r="M350" t="e">
            <v>#REF!</v>
          </cell>
          <cell r="N350" t="e">
            <v>#REF!</v>
          </cell>
          <cell r="O350" t="e">
            <v>#REF!</v>
          </cell>
          <cell r="P350" t="e">
            <v>#REF!</v>
          </cell>
          <cell r="Q350" t="e">
            <v>#REF!</v>
          </cell>
          <cell r="R350" t="e">
            <v>#REF!</v>
          </cell>
        </row>
        <row r="351">
          <cell r="A351" t="e">
            <v>#REF!</v>
          </cell>
          <cell r="B351">
            <v>347</v>
          </cell>
          <cell r="C351" t="e">
            <v>#REF!</v>
          </cell>
          <cell r="D351" t="e">
            <v>#VALUE!</v>
          </cell>
          <cell r="E351" t="e">
            <v>#VALUE!</v>
          </cell>
          <cell r="F351" t="e">
            <v>#VALUE!</v>
          </cell>
          <cell r="G351" t="e">
            <v>#REF!</v>
          </cell>
          <cell r="H351" t="e">
            <v>#REF!</v>
          </cell>
          <cell r="I351" t="e">
            <v>#REF!</v>
          </cell>
          <cell r="J351" t="e">
            <v>#REF!</v>
          </cell>
          <cell r="K351" t="e">
            <v>#REF!</v>
          </cell>
          <cell r="L351" t="e">
            <v>#REF!</v>
          </cell>
          <cell r="M351" t="e">
            <v>#REF!</v>
          </cell>
          <cell r="N351" t="e">
            <v>#REF!</v>
          </cell>
          <cell r="O351" t="e">
            <v>#REF!</v>
          </cell>
          <cell r="P351" t="e">
            <v>#REF!</v>
          </cell>
          <cell r="Q351" t="e">
            <v>#REF!</v>
          </cell>
          <cell r="R351" t="e">
            <v>#REF!</v>
          </cell>
        </row>
        <row r="352">
          <cell r="A352" t="e">
            <v>#REF!</v>
          </cell>
          <cell r="B352">
            <v>348</v>
          </cell>
          <cell r="C352" t="e">
            <v>#REF!</v>
          </cell>
          <cell r="D352" t="e">
            <v>#VALUE!</v>
          </cell>
          <cell r="E352" t="e">
            <v>#VALUE!</v>
          </cell>
          <cell r="F352" t="e">
            <v>#VALUE!</v>
          </cell>
          <cell r="G352" t="e">
            <v>#REF!</v>
          </cell>
          <cell r="H352" t="e">
            <v>#REF!</v>
          </cell>
          <cell r="I352" t="e">
            <v>#REF!</v>
          </cell>
          <cell r="J352" t="e">
            <v>#REF!</v>
          </cell>
          <cell r="K352" t="e">
            <v>#REF!</v>
          </cell>
          <cell r="L352" t="e">
            <v>#REF!</v>
          </cell>
          <cell r="M352" t="e">
            <v>#REF!</v>
          </cell>
          <cell r="N352" t="e">
            <v>#REF!</v>
          </cell>
          <cell r="O352" t="e">
            <v>#REF!</v>
          </cell>
          <cell r="P352" t="e">
            <v>#REF!</v>
          </cell>
          <cell r="Q352" t="e">
            <v>#REF!</v>
          </cell>
          <cell r="R352" t="e">
            <v>#REF!</v>
          </cell>
        </row>
        <row r="353">
          <cell r="A353" t="e">
            <v>#REF!</v>
          </cell>
          <cell r="B353">
            <v>349</v>
          </cell>
          <cell r="C353" t="e">
            <v>#REF!</v>
          </cell>
          <cell r="D353" t="e">
            <v>#VALUE!</v>
          </cell>
          <cell r="E353" t="e">
            <v>#VALUE!</v>
          </cell>
          <cell r="F353" t="e">
            <v>#VALUE!</v>
          </cell>
          <cell r="G353" t="e">
            <v>#REF!</v>
          </cell>
          <cell r="H353" t="e">
            <v>#REF!</v>
          </cell>
          <cell r="I353" t="e">
            <v>#REF!</v>
          </cell>
          <cell r="J353" t="e">
            <v>#REF!</v>
          </cell>
          <cell r="K353" t="e">
            <v>#REF!</v>
          </cell>
          <cell r="L353" t="e">
            <v>#REF!</v>
          </cell>
          <cell r="M353" t="e">
            <v>#REF!</v>
          </cell>
          <cell r="N353" t="e">
            <v>#REF!</v>
          </cell>
          <cell r="O353" t="e">
            <v>#REF!</v>
          </cell>
          <cell r="P353" t="e">
            <v>#REF!</v>
          </cell>
          <cell r="Q353" t="e">
            <v>#REF!</v>
          </cell>
          <cell r="R353" t="e">
            <v>#REF!</v>
          </cell>
        </row>
        <row r="354">
          <cell r="A354" t="e">
            <v>#REF!</v>
          </cell>
          <cell r="B354">
            <v>350</v>
          </cell>
          <cell r="C354" t="e">
            <v>#REF!</v>
          </cell>
          <cell r="D354" t="e">
            <v>#VALUE!</v>
          </cell>
          <cell r="E354" t="e">
            <v>#VALUE!</v>
          </cell>
          <cell r="F354" t="e">
            <v>#VALUE!</v>
          </cell>
          <cell r="G354" t="e">
            <v>#REF!</v>
          </cell>
          <cell r="H354" t="e">
            <v>#REF!</v>
          </cell>
          <cell r="I354" t="e">
            <v>#REF!</v>
          </cell>
          <cell r="J354" t="e">
            <v>#REF!</v>
          </cell>
          <cell r="K354" t="e">
            <v>#REF!</v>
          </cell>
          <cell r="L354" t="e">
            <v>#REF!</v>
          </cell>
          <cell r="M354" t="e">
            <v>#REF!</v>
          </cell>
          <cell r="N354" t="e">
            <v>#REF!</v>
          </cell>
          <cell r="O354" t="e">
            <v>#REF!</v>
          </cell>
          <cell r="P354" t="e">
            <v>#REF!</v>
          </cell>
          <cell r="Q354" t="e">
            <v>#REF!</v>
          </cell>
          <cell r="R354" t="e">
            <v>#REF!</v>
          </cell>
        </row>
        <row r="355">
          <cell r="A355" t="e">
            <v>#REF!</v>
          </cell>
          <cell r="B355">
            <v>351</v>
          </cell>
          <cell r="C355" t="e">
            <v>#REF!</v>
          </cell>
          <cell r="D355" t="e">
            <v>#VALUE!</v>
          </cell>
          <cell r="E355" t="e">
            <v>#VALUE!</v>
          </cell>
          <cell r="F355" t="e">
            <v>#VALUE!</v>
          </cell>
          <cell r="G355" t="e">
            <v>#REF!</v>
          </cell>
          <cell r="H355" t="e">
            <v>#REF!</v>
          </cell>
          <cell r="I355" t="e">
            <v>#REF!</v>
          </cell>
          <cell r="J355" t="e">
            <v>#REF!</v>
          </cell>
          <cell r="K355" t="e">
            <v>#REF!</v>
          </cell>
          <cell r="L355" t="e">
            <v>#REF!</v>
          </cell>
          <cell r="M355" t="e">
            <v>#REF!</v>
          </cell>
          <cell r="N355" t="e">
            <v>#REF!</v>
          </cell>
          <cell r="O355" t="e">
            <v>#REF!</v>
          </cell>
          <cell r="P355" t="e">
            <v>#REF!</v>
          </cell>
          <cell r="Q355" t="e">
            <v>#REF!</v>
          </cell>
          <cell r="R355" t="e">
            <v>#REF!</v>
          </cell>
        </row>
        <row r="356">
          <cell r="A356" t="e">
            <v>#REF!</v>
          </cell>
          <cell r="B356">
            <v>352</v>
          </cell>
          <cell r="C356" t="e">
            <v>#REF!</v>
          </cell>
          <cell r="D356" t="e">
            <v>#VALUE!</v>
          </cell>
          <cell r="E356" t="e">
            <v>#VALUE!</v>
          </cell>
          <cell r="F356" t="e">
            <v>#VALUE!</v>
          </cell>
          <cell r="G356" t="e">
            <v>#REF!</v>
          </cell>
          <cell r="H356" t="e">
            <v>#REF!</v>
          </cell>
          <cell r="I356" t="e">
            <v>#REF!</v>
          </cell>
          <cell r="J356" t="e">
            <v>#REF!</v>
          </cell>
          <cell r="K356" t="e">
            <v>#REF!</v>
          </cell>
          <cell r="L356" t="e">
            <v>#REF!</v>
          </cell>
          <cell r="M356" t="e">
            <v>#REF!</v>
          </cell>
          <cell r="N356" t="e">
            <v>#REF!</v>
          </cell>
          <cell r="O356" t="e">
            <v>#REF!</v>
          </cell>
          <cell r="P356" t="e">
            <v>#REF!</v>
          </cell>
          <cell r="Q356" t="e">
            <v>#REF!</v>
          </cell>
          <cell r="R356" t="e">
            <v>#REF!</v>
          </cell>
        </row>
        <row r="357">
          <cell r="A357" t="e">
            <v>#REF!</v>
          </cell>
          <cell r="B357">
            <v>353</v>
          </cell>
          <cell r="C357" t="e">
            <v>#REF!</v>
          </cell>
          <cell r="D357" t="e">
            <v>#VALUE!</v>
          </cell>
          <cell r="E357" t="e">
            <v>#VALUE!</v>
          </cell>
          <cell r="F357" t="e">
            <v>#VALUE!</v>
          </cell>
          <cell r="G357" t="e">
            <v>#REF!</v>
          </cell>
          <cell r="H357" t="e">
            <v>#REF!</v>
          </cell>
          <cell r="I357" t="e">
            <v>#REF!</v>
          </cell>
          <cell r="J357" t="e">
            <v>#REF!</v>
          </cell>
          <cell r="K357" t="e">
            <v>#REF!</v>
          </cell>
          <cell r="L357" t="e">
            <v>#REF!</v>
          </cell>
          <cell r="M357" t="e">
            <v>#REF!</v>
          </cell>
          <cell r="N357" t="e">
            <v>#REF!</v>
          </cell>
          <cell r="O357" t="e">
            <v>#REF!</v>
          </cell>
          <cell r="P357" t="e">
            <v>#REF!</v>
          </cell>
          <cell r="Q357" t="e">
            <v>#REF!</v>
          </cell>
          <cell r="R357" t="e">
            <v>#REF!</v>
          </cell>
        </row>
        <row r="358">
          <cell r="A358" t="e">
            <v>#REF!</v>
          </cell>
          <cell r="B358">
            <v>354</v>
          </cell>
          <cell r="C358" t="e">
            <v>#REF!</v>
          </cell>
          <cell r="D358" t="e">
            <v>#VALUE!</v>
          </cell>
          <cell r="E358" t="e">
            <v>#VALUE!</v>
          </cell>
          <cell r="F358" t="e">
            <v>#VALUE!</v>
          </cell>
          <cell r="G358" t="e">
            <v>#REF!</v>
          </cell>
          <cell r="H358" t="e">
            <v>#REF!</v>
          </cell>
          <cell r="I358" t="e">
            <v>#REF!</v>
          </cell>
          <cell r="J358" t="e">
            <v>#REF!</v>
          </cell>
          <cell r="K358" t="e">
            <v>#REF!</v>
          </cell>
          <cell r="L358" t="e">
            <v>#REF!</v>
          </cell>
          <cell r="M358" t="e">
            <v>#REF!</v>
          </cell>
          <cell r="N358" t="e">
            <v>#REF!</v>
          </cell>
          <cell r="O358" t="e">
            <v>#REF!</v>
          </cell>
          <cell r="P358" t="e">
            <v>#REF!</v>
          </cell>
          <cell r="Q358" t="e">
            <v>#REF!</v>
          </cell>
          <cell r="R358" t="e">
            <v>#REF!</v>
          </cell>
        </row>
        <row r="359">
          <cell r="A359" t="e">
            <v>#REF!</v>
          </cell>
          <cell r="B359">
            <v>355</v>
          </cell>
          <cell r="C359" t="e">
            <v>#REF!</v>
          </cell>
          <cell r="D359" t="e">
            <v>#VALUE!</v>
          </cell>
          <cell r="E359" t="e">
            <v>#VALUE!</v>
          </cell>
          <cell r="F359" t="e">
            <v>#VALUE!</v>
          </cell>
          <cell r="G359" t="e">
            <v>#REF!</v>
          </cell>
          <cell r="H359" t="e">
            <v>#REF!</v>
          </cell>
          <cell r="I359" t="e">
            <v>#REF!</v>
          </cell>
          <cell r="J359" t="e">
            <v>#REF!</v>
          </cell>
          <cell r="K359" t="e">
            <v>#REF!</v>
          </cell>
          <cell r="L359" t="e">
            <v>#REF!</v>
          </cell>
          <cell r="M359" t="e">
            <v>#REF!</v>
          </cell>
          <cell r="N359" t="e">
            <v>#REF!</v>
          </cell>
          <cell r="O359" t="e">
            <v>#REF!</v>
          </cell>
          <cell r="P359" t="e">
            <v>#REF!</v>
          </cell>
          <cell r="Q359" t="e">
            <v>#REF!</v>
          </cell>
          <cell r="R359" t="e">
            <v>#REF!</v>
          </cell>
        </row>
        <row r="360">
          <cell r="A360" t="e">
            <v>#REF!</v>
          </cell>
          <cell r="B360">
            <v>356</v>
          </cell>
          <cell r="C360" t="e">
            <v>#REF!</v>
          </cell>
          <cell r="D360" t="e">
            <v>#VALUE!</v>
          </cell>
          <cell r="E360" t="e">
            <v>#VALUE!</v>
          </cell>
          <cell r="F360" t="e">
            <v>#VALUE!</v>
          </cell>
          <cell r="G360" t="e">
            <v>#REF!</v>
          </cell>
          <cell r="H360" t="e">
            <v>#REF!</v>
          </cell>
          <cell r="I360" t="e">
            <v>#REF!</v>
          </cell>
          <cell r="J360" t="e">
            <v>#REF!</v>
          </cell>
          <cell r="K360" t="e">
            <v>#REF!</v>
          </cell>
          <cell r="L360" t="e">
            <v>#REF!</v>
          </cell>
          <cell r="M360" t="e">
            <v>#REF!</v>
          </cell>
          <cell r="N360" t="e">
            <v>#REF!</v>
          </cell>
          <cell r="O360" t="e">
            <v>#REF!</v>
          </cell>
          <cell r="P360" t="e">
            <v>#REF!</v>
          </cell>
          <cell r="Q360" t="e">
            <v>#REF!</v>
          </cell>
          <cell r="R360" t="e">
            <v>#REF!</v>
          </cell>
        </row>
        <row r="361">
          <cell r="A361" t="e">
            <v>#REF!</v>
          </cell>
          <cell r="B361">
            <v>357</v>
          </cell>
          <cell r="C361" t="e">
            <v>#REF!</v>
          </cell>
          <cell r="D361" t="e">
            <v>#VALUE!</v>
          </cell>
          <cell r="E361" t="e">
            <v>#VALUE!</v>
          </cell>
          <cell r="F361" t="e">
            <v>#VALUE!</v>
          </cell>
          <cell r="G361" t="e">
            <v>#REF!</v>
          </cell>
          <cell r="H361" t="e">
            <v>#REF!</v>
          </cell>
          <cell r="I361" t="e">
            <v>#REF!</v>
          </cell>
          <cell r="J361" t="e">
            <v>#REF!</v>
          </cell>
          <cell r="K361" t="e">
            <v>#REF!</v>
          </cell>
          <cell r="L361" t="e">
            <v>#REF!</v>
          </cell>
          <cell r="M361" t="e">
            <v>#REF!</v>
          </cell>
          <cell r="N361" t="e">
            <v>#REF!</v>
          </cell>
          <cell r="O361" t="e">
            <v>#REF!</v>
          </cell>
          <cell r="P361" t="e">
            <v>#REF!</v>
          </cell>
          <cell r="Q361" t="e">
            <v>#REF!</v>
          </cell>
          <cell r="R361" t="e">
            <v>#REF!</v>
          </cell>
        </row>
        <row r="362">
          <cell r="A362" t="e">
            <v>#REF!</v>
          </cell>
          <cell r="B362">
            <v>358</v>
          </cell>
          <cell r="C362" t="e">
            <v>#REF!</v>
          </cell>
          <cell r="D362" t="e">
            <v>#VALUE!</v>
          </cell>
          <cell r="E362" t="e">
            <v>#VALUE!</v>
          </cell>
          <cell r="F362" t="e">
            <v>#VALUE!</v>
          </cell>
          <cell r="G362" t="e">
            <v>#REF!</v>
          </cell>
          <cell r="H362" t="e">
            <v>#REF!</v>
          </cell>
          <cell r="I362" t="e">
            <v>#REF!</v>
          </cell>
          <cell r="J362" t="e">
            <v>#REF!</v>
          </cell>
          <cell r="K362" t="e">
            <v>#REF!</v>
          </cell>
          <cell r="L362" t="e">
            <v>#REF!</v>
          </cell>
          <cell r="M362" t="e">
            <v>#REF!</v>
          </cell>
          <cell r="N362" t="e">
            <v>#REF!</v>
          </cell>
          <cell r="O362" t="e">
            <v>#REF!</v>
          </cell>
          <cell r="P362" t="e">
            <v>#REF!</v>
          </cell>
          <cell r="Q362" t="e">
            <v>#REF!</v>
          </cell>
          <cell r="R362" t="e">
            <v>#REF!</v>
          </cell>
        </row>
        <row r="363">
          <cell r="A363" t="e">
            <v>#REF!</v>
          </cell>
          <cell r="B363">
            <v>359</v>
          </cell>
          <cell r="C363" t="e">
            <v>#REF!</v>
          </cell>
          <cell r="D363" t="e">
            <v>#VALUE!</v>
          </cell>
          <cell r="E363" t="e">
            <v>#VALUE!</v>
          </cell>
          <cell r="F363" t="e">
            <v>#VALUE!</v>
          </cell>
          <cell r="G363" t="e">
            <v>#REF!</v>
          </cell>
          <cell r="H363" t="e">
            <v>#REF!</v>
          </cell>
          <cell r="I363" t="e">
            <v>#REF!</v>
          </cell>
          <cell r="J363" t="e">
            <v>#REF!</v>
          </cell>
          <cell r="K363" t="e">
            <v>#REF!</v>
          </cell>
          <cell r="L363" t="e">
            <v>#REF!</v>
          </cell>
          <cell r="M363" t="e">
            <v>#REF!</v>
          </cell>
          <cell r="N363" t="e">
            <v>#REF!</v>
          </cell>
          <cell r="O363" t="e">
            <v>#REF!</v>
          </cell>
          <cell r="P363" t="e">
            <v>#REF!</v>
          </cell>
          <cell r="Q363" t="e">
            <v>#REF!</v>
          </cell>
          <cell r="R363" t="e">
            <v>#REF!</v>
          </cell>
        </row>
        <row r="364">
          <cell r="A364" t="e">
            <v>#REF!</v>
          </cell>
          <cell r="B364">
            <v>360</v>
          </cell>
          <cell r="C364" t="e">
            <v>#REF!</v>
          </cell>
          <cell r="D364" t="e">
            <v>#VALUE!</v>
          </cell>
          <cell r="E364" t="e">
            <v>#VALUE!</v>
          </cell>
          <cell r="F364" t="e">
            <v>#VALUE!</v>
          </cell>
          <cell r="G364" t="e">
            <v>#REF!</v>
          </cell>
          <cell r="H364" t="e">
            <v>#REF!</v>
          </cell>
          <cell r="I364" t="e">
            <v>#REF!</v>
          </cell>
          <cell r="J364" t="e">
            <v>#REF!</v>
          </cell>
          <cell r="K364" t="e">
            <v>#REF!</v>
          </cell>
          <cell r="L364" t="e">
            <v>#REF!</v>
          </cell>
          <cell r="M364" t="e">
            <v>#REF!</v>
          </cell>
          <cell r="N364" t="e">
            <v>#REF!</v>
          </cell>
          <cell r="O364" t="e">
            <v>#REF!</v>
          </cell>
          <cell r="P364" t="e">
            <v>#REF!</v>
          </cell>
          <cell r="Q364" t="e">
            <v>#REF!</v>
          </cell>
          <cell r="R364" t="e">
            <v>#REF!</v>
          </cell>
        </row>
        <row r="365">
          <cell r="A365" t="e">
            <v>#REF!</v>
          </cell>
          <cell r="B365">
            <v>361</v>
          </cell>
          <cell r="C365" t="e">
            <v>#REF!</v>
          </cell>
          <cell r="D365" t="e">
            <v>#VALUE!</v>
          </cell>
          <cell r="E365" t="e">
            <v>#VALUE!</v>
          </cell>
          <cell r="F365" t="e">
            <v>#VALUE!</v>
          </cell>
          <cell r="G365" t="e">
            <v>#REF!</v>
          </cell>
          <cell r="H365" t="e">
            <v>#REF!</v>
          </cell>
          <cell r="I365" t="e">
            <v>#REF!</v>
          </cell>
          <cell r="J365" t="e">
            <v>#REF!</v>
          </cell>
          <cell r="K365" t="e">
            <v>#REF!</v>
          </cell>
          <cell r="L365" t="e">
            <v>#REF!</v>
          </cell>
          <cell r="M365" t="e">
            <v>#REF!</v>
          </cell>
          <cell r="N365" t="e">
            <v>#REF!</v>
          </cell>
          <cell r="O365" t="e">
            <v>#REF!</v>
          </cell>
          <cell r="P365" t="e">
            <v>#REF!</v>
          </cell>
          <cell r="Q365" t="e">
            <v>#REF!</v>
          </cell>
          <cell r="R365" t="e">
            <v>#REF!</v>
          </cell>
        </row>
        <row r="366">
          <cell r="A366" t="e">
            <v>#REF!</v>
          </cell>
          <cell r="B366">
            <v>362</v>
          </cell>
          <cell r="C366" t="e">
            <v>#REF!</v>
          </cell>
          <cell r="D366" t="e">
            <v>#VALUE!</v>
          </cell>
          <cell r="E366" t="e">
            <v>#VALUE!</v>
          </cell>
          <cell r="F366" t="e">
            <v>#VALUE!</v>
          </cell>
          <cell r="G366" t="e">
            <v>#REF!</v>
          </cell>
          <cell r="H366" t="e">
            <v>#REF!</v>
          </cell>
          <cell r="I366" t="e">
            <v>#REF!</v>
          </cell>
          <cell r="J366" t="e">
            <v>#REF!</v>
          </cell>
          <cell r="K366" t="e">
            <v>#REF!</v>
          </cell>
          <cell r="L366" t="e">
            <v>#REF!</v>
          </cell>
          <cell r="M366" t="e">
            <v>#REF!</v>
          </cell>
          <cell r="N366" t="e">
            <v>#REF!</v>
          </cell>
          <cell r="O366" t="e">
            <v>#REF!</v>
          </cell>
          <cell r="P366" t="e">
            <v>#REF!</v>
          </cell>
          <cell r="Q366" t="e">
            <v>#REF!</v>
          </cell>
          <cell r="R366" t="e">
            <v>#REF!</v>
          </cell>
        </row>
        <row r="367">
          <cell r="A367" t="e">
            <v>#REF!</v>
          </cell>
          <cell r="B367">
            <v>363</v>
          </cell>
          <cell r="C367" t="e">
            <v>#REF!</v>
          </cell>
          <cell r="D367" t="e">
            <v>#VALUE!</v>
          </cell>
          <cell r="E367" t="e">
            <v>#VALUE!</v>
          </cell>
          <cell r="F367" t="e">
            <v>#VALUE!</v>
          </cell>
          <cell r="G367" t="e">
            <v>#REF!</v>
          </cell>
          <cell r="H367" t="e">
            <v>#REF!</v>
          </cell>
          <cell r="I367" t="e">
            <v>#REF!</v>
          </cell>
          <cell r="J367" t="e">
            <v>#REF!</v>
          </cell>
          <cell r="K367" t="e">
            <v>#REF!</v>
          </cell>
          <cell r="L367" t="e">
            <v>#REF!</v>
          </cell>
          <cell r="M367" t="e">
            <v>#REF!</v>
          </cell>
          <cell r="N367" t="e">
            <v>#REF!</v>
          </cell>
          <cell r="O367" t="e">
            <v>#REF!</v>
          </cell>
          <cell r="P367" t="e">
            <v>#REF!</v>
          </cell>
          <cell r="Q367" t="e">
            <v>#REF!</v>
          </cell>
          <cell r="R367" t="e">
            <v>#REF!</v>
          </cell>
        </row>
        <row r="368">
          <cell r="A368" t="e">
            <v>#REF!</v>
          </cell>
          <cell r="B368">
            <v>364</v>
          </cell>
          <cell r="C368" t="e">
            <v>#REF!</v>
          </cell>
          <cell r="D368" t="e">
            <v>#VALUE!</v>
          </cell>
          <cell r="E368" t="e">
            <v>#VALUE!</v>
          </cell>
          <cell r="F368" t="e">
            <v>#VALUE!</v>
          </cell>
          <cell r="G368" t="e">
            <v>#REF!</v>
          </cell>
          <cell r="H368" t="e">
            <v>#REF!</v>
          </cell>
          <cell r="I368" t="e">
            <v>#REF!</v>
          </cell>
          <cell r="J368" t="e">
            <v>#REF!</v>
          </cell>
          <cell r="K368" t="e">
            <v>#REF!</v>
          </cell>
          <cell r="L368" t="e">
            <v>#REF!</v>
          </cell>
          <cell r="M368" t="e">
            <v>#REF!</v>
          </cell>
          <cell r="N368" t="e">
            <v>#REF!</v>
          </cell>
          <cell r="O368" t="e">
            <v>#REF!</v>
          </cell>
          <cell r="P368" t="e">
            <v>#REF!</v>
          </cell>
          <cell r="Q368" t="e">
            <v>#REF!</v>
          </cell>
          <cell r="R368" t="e">
            <v>#REF!</v>
          </cell>
        </row>
        <row r="369">
          <cell r="A369" t="e">
            <v>#REF!</v>
          </cell>
          <cell r="B369">
            <v>365</v>
          </cell>
          <cell r="C369" t="e">
            <v>#REF!</v>
          </cell>
          <cell r="D369" t="e">
            <v>#VALUE!</v>
          </cell>
          <cell r="E369" t="e">
            <v>#VALUE!</v>
          </cell>
          <cell r="F369" t="e">
            <v>#VALUE!</v>
          </cell>
          <cell r="G369" t="e">
            <v>#REF!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</row>
        <row r="370">
          <cell r="A370" t="e">
            <v>#REF!</v>
          </cell>
          <cell r="B370">
            <v>366</v>
          </cell>
          <cell r="C370" t="e">
            <v>#REF!</v>
          </cell>
          <cell r="D370" t="e">
            <v>#VALUE!</v>
          </cell>
          <cell r="E370" t="e">
            <v>#VALUE!</v>
          </cell>
          <cell r="F370" t="e">
            <v>#VALUE!</v>
          </cell>
          <cell r="G370" t="e">
            <v>#REF!</v>
          </cell>
          <cell r="H370" t="e">
            <v>#REF!</v>
          </cell>
          <cell r="I370" t="e">
            <v>#REF!</v>
          </cell>
          <cell r="J370" t="e">
            <v>#REF!</v>
          </cell>
          <cell r="K370" t="e">
            <v>#REF!</v>
          </cell>
          <cell r="L370" t="e">
            <v>#REF!</v>
          </cell>
          <cell r="M370" t="e">
            <v>#REF!</v>
          </cell>
          <cell r="N370" t="e">
            <v>#REF!</v>
          </cell>
          <cell r="O370" t="e">
            <v>#REF!</v>
          </cell>
          <cell r="P370" t="e">
            <v>#REF!</v>
          </cell>
          <cell r="Q370" t="e">
            <v>#REF!</v>
          </cell>
          <cell r="R370" t="e">
            <v>#REF!</v>
          </cell>
        </row>
        <row r="371">
          <cell r="A371" t="e">
            <v>#REF!</v>
          </cell>
          <cell r="B371">
            <v>367</v>
          </cell>
          <cell r="C371" t="e">
            <v>#REF!</v>
          </cell>
          <cell r="D371" t="e">
            <v>#VALUE!</v>
          </cell>
          <cell r="E371" t="e">
            <v>#VALUE!</v>
          </cell>
          <cell r="F371" t="e">
            <v>#VALUE!</v>
          </cell>
          <cell r="G371" t="e">
            <v>#REF!</v>
          </cell>
          <cell r="H371" t="e">
            <v>#REF!</v>
          </cell>
          <cell r="I371" t="e">
            <v>#REF!</v>
          </cell>
          <cell r="J371" t="e">
            <v>#REF!</v>
          </cell>
          <cell r="K371" t="e">
            <v>#REF!</v>
          </cell>
          <cell r="L371" t="e">
            <v>#REF!</v>
          </cell>
          <cell r="M371" t="e">
            <v>#REF!</v>
          </cell>
          <cell r="N371" t="e">
            <v>#REF!</v>
          </cell>
          <cell r="O371" t="e">
            <v>#REF!</v>
          </cell>
          <cell r="P371" t="e">
            <v>#REF!</v>
          </cell>
          <cell r="Q371" t="e">
            <v>#REF!</v>
          </cell>
          <cell r="R371" t="e">
            <v>#REF!</v>
          </cell>
        </row>
        <row r="372">
          <cell r="A372" t="e">
            <v>#REF!</v>
          </cell>
          <cell r="B372">
            <v>368</v>
          </cell>
          <cell r="C372" t="e">
            <v>#REF!</v>
          </cell>
          <cell r="D372" t="e">
            <v>#VALUE!</v>
          </cell>
          <cell r="E372" t="e">
            <v>#VALUE!</v>
          </cell>
          <cell r="F372" t="e">
            <v>#VALUE!</v>
          </cell>
          <cell r="G372" t="e">
            <v>#REF!</v>
          </cell>
          <cell r="H372" t="e">
            <v>#REF!</v>
          </cell>
          <cell r="I372" t="e">
            <v>#REF!</v>
          </cell>
          <cell r="J372" t="e">
            <v>#REF!</v>
          </cell>
          <cell r="K372" t="e">
            <v>#REF!</v>
          </cell>
          <cell r="L372" t="e">
            <v>#REF!</v>
          </cell>
          <cell r="M372" t="e">
            <v>#REF!</v>
          </cell>
          <cell r="N372" t="e">
            <v>#REF!</v>
          </cell>
          <cell r="O372" t="e">
            <v>#REF!</v>
          </cell>
          <cell r="P372" t="e">
            <v>#REF!</v>
          </cell>
          <cell r="Q372" t="e">
            <v>#REF!</v>
          </cell>
          <cell r="R372" t="e">
            <v>#REF!</v>
          </cell>
        </row>
        <row r="373">
          <cell r="A373" t="e">
            <v>#REF!</v>
          </cell>
          <cell r="B373">
            <v>369</v>
          </cell>
          <cell r="C373" t="e">
            <v>#REF!</v>
          </cell>
          <cell r="D373" t="e">
            <v>#VALUE!</v>
          </cell>
          <cell r="E373" t="e">
            <v>#VALUE!</v>
          </cell>
          <cell r="F373" t="e">
            <v>#VALUE!</v>
          </cell>
          <cell r="G373" t="e">
            <v>#REF!</v>
          </cell>
          <cell r="H373" t="e">
            <v>#REF!</v>
          </cell>
          <cell r="I373" t="e">
            <v>#REF!</v>
          </cell>
          <cell r="J373" t="e">
            <v>#REF!</v>
          </cell>
          <cell r="K373" t="e">
            <v>#REF!</v>
          </cell>
          <cell r="L373" t="e">
            <v>#REF!</v>
          </cell>
          <cell r="M373" t="e">
            <v>#REF!</v>
          </cell>
          <cell r="N373" t="e">
            <v>#REF!</v>
          </cell>
          <cell r="O373" t="e">
            <v>#REF!</v>
          </cell>
          <cell r="P373" t="e">
            <v>#REF!</v>
          </cell>
          <cell r="Q373" t="e">
            <v>#REF!</v>
          </cell>
          <cell r="R373" t="e">
            <v>#REF!</v>
          </cell>
        </row>
        <row r="374">
          <cell r="A374" t="e">
            <v>#REF!</v>
          </cell>
          <cell r="B374">
            <v>370</v>
          </cell>
          <cell r="C374" t="e">
            <v>#REF!</v>
          </cell>
          <cell r="D374" t="e">
            <v>#VALUE!</v>
          </cell>
          <cell r="E374" t="e">
            <v>#VALUE!</v>
          </cell>
          <cell r="F374" t="e">
            <v>#VALUE!</v>
          </cell>
          <cell r="G374" t="e">
            <v>#REF!</v>
          </cell>
          <cell r="H374" t="e">
            <v>#REF!</v>
          </cell>
          <cell r="I374" t="e">
            <v>#REF!</v>
          </cell>
          <cell r="J374" t="e">
            <v>#REF!</v>
          </cell>
          <cell r="K374" t="e">
            <v>#REF!</v>
          </cell>
          <cell r="L374" t="e">
            <v>#REF!</v>
          </cell>
          <cell r="M374" t="e">
            <v>#REF!</v>
          </cell>
          <cell r="N374" t="e">
            <v>#REF!</v>
          </cell>
          <cell r="O374" t="e">
            <v>#REF!</v>
          </cell>
          <cell r="P374" t="e">
            <v>#REF!</v>
          </cell>
          <cell r="Q374" t="e">
            <v>#REF!</v>
          </cell>
          <cell r="R374" t="e">
            <v>#REF!</v>
          </cell>
        </row>
        <row r="375">
          <cell r="A375" t="e">
            <v>#REF!</v>
          </cell>
          <cell r="B375">
            <v>371</v>
          </cell>
          <cell r="C375" t="e">
            <v>#REF!</v>
          </cell>
          <cell r="D375" t="e">
            <v>#VALUE!</v>
          </cell>
          <cell r="E375" t="e">
            <v>#VALUE!</v>
          </cell>
          <cell r="F375" t="e">
            <v>#VALUE!</v>
          </cell>
          <cell r="G375" t="e">
            <v>#REF!</v>
          </cell>
          <cell r="H375" t="e">
            <v>#REF!</v>
          </cell>
          <cell r="I375" t="e">
            <v>#REF!</v>
          </cell>
          <cell r="J375" t="e">
            <v>#REF!</v>
          </cell>
          <cell r="K375" t="e">
            <v>#REF!</v>
          </cell>
          <cell r="L375" t="e">
            <v>#REF!</v>
          </cell>
          <cell r="M375" t="e">
            <v>#REF!</v>
          </cell>
          <cell r="N375" t="e">
            <v>#REF!</v>
          </cell>
          <cell r="O375" t="e">
            <v>#REF!</v>
          </cell>
          <cell r="P375" t="e">
            <v>#REF!</v>
          </cell>
          <cell r="Q375" t="e">
            <v>#REF!</v>
          </cell>
          <cell r="R375" t="e">
            <v>#REF!</v>
          </cell>
        </row>
        <row r="376">
          <cell r="A376" t="e">
            <v>#REF!</v>
          </cell>
          <cell r="B376">
            <v>372</v>
          </cell>
          <cell r="C376" t="e">
            <v>#REF!</v>
          </cell>
          <cell r="D376" t="e">
            <v>#VALUE!</v>
          </cell>
          <cell r="E376" t="e">
            <v>#VALUE!</v>
          </cell>
          <cell r="F376" t="e">
            <v>#VALUE!</v>
          </cell>
          <cell r="G376" t="e">
            <v>#REF!</v>
          </cell>
          <cell r="H376" t="e">
            <v>#REF!</v>
          </cell>
          <cell r="I376" t="e">
            <v>#REF!</v>
          </cell>
          <cell r="J376" t="e">
            <v>#REF!</v>
          </cell>
          <cell r="K376" t="e">
            <v>#REF!</v>
          </cell>
          <cell r="L376" t="e">
            <v>#REF!</v>
          </cell>
          <cell r="M376" t="e">
            <v>#REF!</v>
          </cell>
          <cell r="N376" t="e">
            <v>#REF!</v>
          </cell>
          <cell r="O376" t="e">
            <v>#REF!</v>
          </cell>
          <cell r="P376" t="e">
            <v>#REF!</v>
          </cell>
          <cell r="Q376" t="e">
            <v>#REF!</v>
          </cell>
          <cell r="R376" t="e">
            <v>#REF!</v>
          </cell>
        </row>
        <row r="377">
          <cell r="A377" t="e">
            <v>#REF!</v>
          </cell>
          <cell r="B377">
            <v>373</v>
          </cell>
          <cell r="C377" t="e">
            <v>#REF!</v>
          </cell>
          <cell r="D377" t="e">
            <v>#VALUE!</v>
          </cell>
          <cell r="E377" t="e">
            <v>#VALUE!</v>
          </cell>
          <cell r="F377" t="e">
            <v>#VALUE!</v>
          </cell>
          <cell r="G377" t="e">
            <v>#REF!</v>
          </cell>
          <cell r="H377" t="e">
            <v>#REF!</v>
          </cell>
          <cell r="I377" t="e">
            <v>#REF!</v>
          </cell>
          <cell r="J377" t="e">
            <v>#REF!</v>
          </cell>
          <cell r="K377" t="e">
            <v>#REF!</v>
          </cell>
          <cell r="L377" t="e">
            <v>#REF!</v>
          </cell>
          <cell r="M377" t="e">
            <v>#REF!</v>
          </cell>
          <cell r="N377" t="e">
            <v>#REF!</v>
          </cell>
          <cell r="O377" t="e">
            <v>#REF!</v>
          </cell>
          <cell r="P377" t="e">
            <v>#REF!</v>
          </cell>
          <cell r="Q377" t="e">
            <v>#REF!</v>
          </cell>
          <cell r="R377" t="e">
            <v>#REF!</v>
          </cell>
        </row>
        <row r="378">
          <cell r="A378" t="e">
            <v>#REF!</v>
          </cell>
          <cell r="B378">
            <v>374</v>
          </cell>
          <cell r="C378" t="e">
            <v>#REF!</v>
          </cell>
          <cell r="D378" t="e">
            <v>#VALUE!</v>
          </cell>
          <cell r="E378" t="e">
            <v>#VALUE!</v>
          </cell>
          <cell r="F378" t="e">
            <v>#VALUE!</v>
          </cell>
          <cell r="G378" t="e">
            <v>#REF!</v>
          </cell>
          <cell r="H378" t="e">
            <v>#REF!</v>
          </cell>
          <cell r="I378" t="e">
            <v>#REF!</v>
          </cell>
          <cell r="J378" t="e">
            <v>#REF!</v>
          </cell>
          <cell r="K378" t="e">
            <v>#REF!</v>
          </cell>
          <cell r="L378" t="e">
            <v>#REF!</v>
          </cell>
          <cell r="M378" t="e">
            <v>#REF!</v>
          </cell>
          <cell r="N378" t="e">
            <v>#REF!</v>
          </cell>
          <cell r="O378" t="e">
            <v>#REF!</v>
          </cell>
          <cell r="P378" t="e">
            <v>#REF!</v>
          </cell>
          <cell r="Q378" t="e">
            <v>#REF!</v>
          </cell>
          <cell r="R378" t="e">
            <v>#REF!</v>
          </cell>
        </row>
        <row r="379">
          <cell r="A379" t="e">
            <v>#REF!</v>
          </cell>
          <cell r="B379">
            <v>375</v>
          </cell>
          <cell r="C379" t="e">
            <v>#REF!</v>
          </cell>
          <cell r="D379" t="e">
            <v>#VALUE!</v>
          </cell>
          <cell r="E379" t="e">
            <v>#VALUE!</v>
          </cell>
          <cell r="F379" t="e">
            <v>#VALUE!</v>
          </cell>
          <cell r="G379" t="e">
            <v>#REF!</v>
          </cell>
          <cell r="H379" t="e">
            <v>#REF!</v>
          </cell>
          <cell r="I379" t="e">
            <v>#REF!</v>
          </cell>
          <cell r="J379" t="e">
            <v>#REF!</v>
          </cell>
          <cell r="K379" t="e">
            <v>#REF!</v>
          </cell>
          <cell r="L379" t="e">
            <v>#REF!</v>
          </cell>
          <cell r="M379" t="e">
            <v>#REF!</v>
          </cell>
          <cell r="N379" t="e">
            <v>#REF!</v>
          </cell>
          <cell r="O379" t="e">
            <v>#REF!</v>
          </cell>
          <cell r="P379" t="e">
            <v>#REF!</v>
          </cell>
          <cell r="Q379" t="e">
            <v>#REF!</v>
          </cell>
          <cell r="R379" t="e">
            <v>#REF!</v>
          </cell>
        </row>
        <row r="380">
          <cell r="A380" t="e">
            <v>#REF!</v>
          </cell>
          <cell r="B380">
            <v>376</v>
          </cell>
          <cell r="C380" t="e">
            <v>#REF!</v>
          </cell>
          <cell r="D380" t="e">
            <v>#VALUE!</v>
          </cell>
          <cell r="E380" t="e">
            <v>#VALUE!</v>
          </cell>
          <cell r="F380" t="e">
            <v>#VALUE!</v>
          </cell>
          <cell r="G380" t="e">
            <v>#REF!</v>
          </cell>
          <cell r="H380" t="e">
            <v>#REF!</v>
          </cell>
          <cell r="I380" t="e">
            <v>#REF!</v>
          </cell>
          <cell r="J380" t="e">
            <v>#REF!</v>
          </cell>
          <cell r="K380" t="e">
            <v>#REF!</v>
          </cell>
          <cell r="L380" t="e">
            <v>#REF!</v>
          </cell>
          <cell r="M380" t="e">
            <v>#REF!</v>
          </cell>
          <cell r="N380" t="e">
            <v>#REF!</v>
          </cell>
          <cell r="O380" t="e">
            <v>#REF!</v>
          </cell>
          <cell r="P380" t="e">
            <v>#REF!</v>
          </cell>
          <cell r="Q380" t="e">
            <v>#REF!</v>
          </cell>
          <cell r="R380" t="e">
            <v>#REF!</v>
          </cell>
        </row>
        <row r="381">
          <cell r="A381" t="e">
            <v>#REF!</v>
          </cell>
          <cell r="B381">
            <v>377</v>
          </cell>
          <cell r="C381" t="e">
            <v>#REF!</v>
          </cell>
          <cell r="D381" t="e">
            <v>#VALUE!</v>
          </cell>
          <cell r="E381" t="e">
            <v>#VALUE!</v>
          </cell>
          <cell r="F381" t="e">
            <v>#VALUE!</v>
          </cell>
          <cell r="G381" t="e">
            <v>#REF!</v>
          </cell>
          <cell r="H381" t="e">
            <v>#REF!</v>
          </cell>
          <cell r="I381" t="e">
            <v>#REF!</v>
          </cell>
          <cell r="J381" t="e">
            <v>#REF!</v>
          </cell>
          <cell r="K381" t="e">
            <v>#REF!</v>
          </cell>
          <cell r="L381" t="e">
            <v>#REF!</v>
          </cell>
          <cell r="M381" t="e">
            <v>#REF!</v>
          </cell>
          <cell r="N381" t="e">
            <v>#REF!</v>
          </cell>
          <cell r="O381" t="e">
            <v>#REF!</v>
          </cell>
          <cell r="P381" t="e">
            <v>#REF!</v>
          </cell>
          <cell r="Q381" t="e">
            <v>#REF!</v>
          </cell>
          <cell r="R381" t="e">
            <v>#REF!</v>
          </cell>
        </row>
        <row r="382">
          <cell r="A382" t="e">
            <v>#REF!</v>
          </cell>
          <cell r="B382">
            <v>378</v>
          </cell>
          <cell r="C382" t="e">
            <v>#REF!</v>
          </cell>
          <cell r="D382" t="e">
            <v>#VALUE!</v>
          </cell>
          <cell r="E382" t="e">
            <v>#VALUE!</v>
          </cell>
          <cell r="F382" t="e">
            <v>#VALUE!</v>
          </cell>
          <cell r="G382" t="e">
            <v>#REF!</v>
          </cell>
          <cell r="H382" t="e">
            <v>#REF!</v>
          </cell>
          <cell r="I382" t="e">
            <v>#REF!</v>
          </cell>
          <cell r="J382" t="e">
            <v>#REF!</v>
          </cell>
          <cell r="K382" t="e">
            <v>#REF!</v>
          </cell>
          <cell r="L382" t="e">
            <v>#REF!</v>
          </cell>
          <cell r="M382" t="e">
            <v>#REF!</v>
          </cell>
          <cell r="N382" t="e">
            <v>#REF!</v>
          </cell>
          <cell r="O382" t="e">
            <v>#REF!</v>
          </cell>
          <cell r="P382" t="e">
            <v>#REF!</v>
          </cell>
          <cell r="Q382" t="e">
            <v>#REF!</v>
          </cell>
          <cell r="R382" t="e">
            <v>#REF!</v>
          </cell>
        </row>
        <row r="383">
          <cell r="A383" t="e">
            <v>#REF!</v>
          </cell>
          <cell r="B383">
            <v>379</v>
          </cell>
          <cell r="C383" t="e">
            <v>#REF!</v>
          </cell>
          <cell r="D383" t="e">
            <v>#VALUE!</v>
          </cell>
          <cell r="E383" t="e">
            <v>#VALUE!</v>
          </cell>
          <cell r="F383" t="e">
            <v>#VALUE!</v>
          </cell>
          <cell r="G383" t="e">
            <v>#REF!</v>
          </cell>
          <cell r="H383" t="e">
            <v>#REF!</v>
          </cell>
          <cell r="I383" t="e">
            <v>#REF!</v>
          </cell>
          <cell r="J383" t="e">
            <v>#REF!</v>
          </cell>
          <cell r="K383" t="e">
            <v>#REF!</v>
          </cell>
          <cell r="L383" t="e">
            <v>#REF!</v>
          </cell>
          <cell r="M383" t="e">
            <v>#REF!</v>
          </cell>
          <cell r="N383" t="e">
            <v>#REF!</v>
          </cell>
          <cell r="O383" t="e">
            <v>#REF!</v>
          </cell>
          <cell r="P383" t="e">
            <v>#REF!</v>
          </cell>
          <cell r="Q383" t="e">
            <v>#REF!</v>
          </cell>
          <cell r="R383" t="e">
            <v>#REF!</v>
          </cell>
        </row>
        <row r="384">
          <cell r="A384" t="e">
            <v>#REF!</v>
          </cell>
          <cell r="B384">
            <v>380</v>
          </cell>
          <cell r="C384" t="e">
            <v>#REF!</v>
          </cell>
          <cell r="D384" t="e">
            <v>#VALUE!</v>
          </cell>
          <cell r="E384" t="e">
            <v>#VALUE!</v>
          </cell>
          <cell r="F384" t="e">
            <v>#VALUE!</v>
          </cell>
          <cell r="G384" t="e">
            <v>#REF!</v>
          </cell>
          <cell r="H384" t="e">
            <v>#REF!</v>
          </cell>
          <cell r="I384" t="e">
            <v>#REF!</v>
          </cell>
          <cell r="J384" t="e">
            <v>#REF!</v>
          </cell>
          <cell r="K384" t="e">
            <v>#REF!</v>
          </cell>
          <cell r="L384" t="e">
            <v>#REF!</v>
          </cell>
          <cell r="M384" t="e">
            <v>#REF!</v>
          </cell>
          <cell r="N384" t="e">
            <v>#REF!</v>
          </cell>
          <cell r="O384" t="e">
            <v>#REF!</v>
          </cell>
          <cell r="P384" t="e">
            <v>#REF!</v>
          </cell>
          <cell r="Q384" t="e">
            <v>#REF!</v>
          </cell>
          <cell r="R384" t="e">
            <v>#REF!</v>
          </cell>
        </row>
        <row r="385">
          <cell r="A385" t="e">
            <v>#REF!</v>
          </cell>
          <cell r="B385">
            <v>381</v>
          </cell>
          <cell r="C385" t="e">
            <v>#REF!</v>
          </cell>
          <cell r="D385" t="e">
            <v>#VALUE!</v>
          </cell>
          <cell r="E385" t="e">
            <v>#VALUE!</v>
          </cell>
          <cell r="F385" t="e">
            <v>#VALUE!</v>
          </cell>
          <cell r="G385" t="e">
            <v>#REF!</v>
          </cell>
          <cell r="H385" t="e">
            <v>#REF!</v>
          </cell>
          <cell r="I385" t="e">
            <v>#REF!</v>
          </cell>
          <cell r="J385" t="e">
            <v>#REF!</v>
          </cell>
          <cell r="K385" t="e">
            <v>#REF!</v>
          </cell>
          <cell r="L385" t="e">
            <v>#REF!</v>
          </cell>
          <cell r="M385" t="e">
            <v>#REF!</v>
          </cell>
          <cell r="N385" t="e">
            <v>#REF!</v>
          </cell>
          <cell r="O385" t="e">
            <v>#REF!</v>
          </cell>
          <cell r="P385" t="e">
            <v>#REF!</v>
          </cell>
          <cell r="Q385" t="e">
            <v>#REF!</v>
          </cell>
          <cell r="R385" t="e">
            <v>#REF!</v>
          </cell>
        </row>
        <row r="386">
          <cell r="A386" t="e">
            <v>#REF!</v>
          </cell>
          <cell r="B386">
            <v>382</v>
          </cell>
          <cell r="C386" t="e">
            <v>#REF!</v>
          </cell>
          <cell r="D386" t="e">
            <v>#VALUE!</v>
          </cell>
          <cell r="E386" t="e">
            <v>#VALUE!</v>
          </cell>
          <cell r="F386" t="e">
            <v>#VALUE!</v>
          </cell>
          <cell r="G386" t="e">
            <v>#REF!</v>
          </cell>
          <cell r="H386" t="e">
            <v>#REF!</v>
          </cell>
          <cell r="I386" t="e">
            <v>#REF!</v>
          </cell>
          <cell r="J386" t="e">
            <v>#REF!</v>
          </cell>
          <cell r="K386" t="e">
            <v>#REF!</v>
          </cell>
          <cell r="L386" t="e">
            <v>#REF!</v>
          </cell>
          <cell r="M386" t="e">
            <v>#REF!</v>
          </cell>
          <cell r="N386" t="e">
            <v>#REF!</v>
          </cell>
          <cell r="O386" t="e">
            <v>#REF!</v>
          </cell>
          <cell r="P386" t="e">
            <v>#REF!</v>
          </cell>
          <cell r="Q386" t="e">
            <v>#REF!</v>
          </cell>
          <cell r="R386" t="e">
            <v>#REF!</v>
          </cell>
        </row>
        <row r="387">
          <cell r="A387" t="e">
            <v>#REF!</v>
          </cell>
          <cell r="B387">
            <v>383</v>
          </cell>
          <cell r="C387" t="e">
            <v>#REF!</v>
          </cell>
          <cell r="D387" t="e">
            <v>#VALUE!</v>
          </cell>
          <cell r="E387" t="e">
            <v>#VALUE!</v>
          </cell>
          <cell r="F387" t="e">
            <v>#VALUE!</v>
          </cell>
          <cell r="G387" t="e">
            <v>#REF!</v>
          </cell>
          <cell r="H387" t="e">
            <v>#REF!</v>
          </cell>
          <cell r="I387" t="e">
            <v>#REF!</v>
          </cell>
          <cell r="J387" t="e">
            <v>#REF!</v>
          </cell>
          <cell r="K387" t="e">
            <v>#REF!</v>
          </cell>
          <cell r="L387" t="e">
            <v>#REF!</v>
          </cell>
          <cell r="M387" t="e">
            <v>#REF!</v>
          </cell>
          <cell r="N387" t="e">
            <v>#REF!</v>
          </cell>
          <cell r="O387" t="e">
            <v>#REF!</v>
          </cell>
          <cell r="P387" t="e">
            <v>#REF!</v>
          </cell>
          <cell r="Q387" t="e">
            <v>#REF!</v>
          </cell>
          <cell r="R387" t="e">
            <v>#REF!</v>
          </cell>
        </row>
        <row r="388">
          <cell r="A388" t="e">
            <v>#REF!</v>
          </cell>
          <cell r="B388">
            <v>384</v>
          </cell>
          <cell r="C388" t="e">
            <v>#REF!</v>
          </cell>
          <cell r="D388" t="e">
            <v>#VALUE!</v>
          </cell>
          <cell r="E388" t="e">
            <v>#VALUE!</v>
          </cell>
          <cell r="F388" t="e">
            <v>#VALUE!</v>
          </cell>
          <cell r="G388" t="e">
            <v>#REF!</v>
          </cell>
          <cell r="H388" t="e">
            <v>#REF!</v>
          </cell>
          <cell r="I388" t="e">
            <v>#REF!</v>
          </cell>
          <cell r="J388" t="e">
            <v>#REF!</v>
          </cell>
          <cell r="K388" t="e">
            <v>#REF!</v>
          </cell>
          <cell r="L388" t="e">
            <v>#REF!</v>
          </cell>
          <cell r="M388" t="e">
            <v>#REF!</v>
          </cell>
          <cell r="N388" t="e">
            <v>#REF!</v>
          </cell>
          <cell r="O388" t="e">
            <v>#REF!</v>
          </cell>
          <cell r="P388" t="e">
            <v>#REF!</v>
          </cell>
          <cell r="Q388" t="e">
            <v>#REF!</v>
          </cell>
          <cell r="R388" t="e">
            <v>#REF!</v>
          </cell>
        </row>
        <row r="389">
          <cell r="A389" t="e">
            <v>#REF!</v>
          </cell>
          <cell r="B389">
            <v>385</v>
          </cell>
          <cell r="C389" t="e">
            <v>#REF!</v>
          </cell>
          <cell r="D389" t="e">
            <v>#VALUE!</v>
          </cell>
          <cell r="E389" t="e">
            <v>#VALUE!</v>
          </cell>
          <cell r="F389" t="e">
            <v>#VALUE!</v>
          </cell>
          <cell r="G389" t="e">
            <v>#REF!</v>
          </cell>
          <cell r="H389" t="e">
            <v>#REF!</v>
          </cell>
          <cell r="I389" t="e">
            <v>#REF!</v>
          </cell>
          <cell r="J389" t="e">
            <v>#REF!</v>
          </cell>
          <cell r="K389" t="e">
            <v>#REF!</v>
          </cell>
          <cell r="L389" t="e">
            <v>#REF!</v>
          </cell>
          <cell r="M389" t="e">
            <v>#REF!</v>
          </cell>
          <cell r="N389" t="e">
            <v>#REF!</v>
          </cell>
          <cell r="O389" t="e">
            <v>#REF!</v>
          </cell>
          <cell r="P389" t="e">
            <v>#REF!</v>
          </cell>
          <cell r="Q389" t="e">
            <v>#REF!</v>
          </cell>
          <cell r="R389" t="e">
            <v>#REF!</v>
          </cell>
        </row>
        <row r="390">
          <cell r="A390" t="e">
            <v>#REF!</v>
          </cell>
          <cell r="B390">
            <v>386</v>
          </cell>
          <cell r="C390" t="e">
            <v>#REF!</v>
          </cell>
          <cell r="D390" t="e">
            <v>#VALUE!</v>
          </cell>
          <cell r="E390" t="e">
            <v>#VALUE!</v>
          </cell>
          <cell r="F390" t="e">
            <v>#VALUE!</v>
          </cell>
          <cell r="G390" t="e">
            <v>#REF!</v>
          </cell>
          <cell r="H390" t="e">
            <v>#REF!</v>
          </cell>
          <cell r="I390" t="e">
            <v>#REF!</v>
          </cell>
          <cell r="J390" t="e">
            <v>#REF!</v>
          </cell>
          <cell r="K390" t="e">
            <v>#REF!</v>
          </cell>
          <cell r="L390" t="e">
            <v>#REF!</v>
          </cell>
          <cell r="M390" t="e">
            <v>#REF!</v>
          </cell>
          <cell r="N390" t="e">
            <v>#REF!</v>
          </cell>
          <cell r="O390" t="e">
            <v>#REF!</v>
          </cell>
          <cell r="P390" t="e">
            <v>#REF!</v>
          </cell>
          <cell r="Q390" t="e">
            <v>#REF!</v>
          </cell>
          <cell r="R390" t="e">
            <v>#REF!</v>
          </cell>
        </row>
        <row r="391">
          <cell r="A391" t="e">
            <v>#REF!</v>
          </cell>
          <cell r="B391">
            <v>387</v>
          </cell>
          <cell r="C391" t="e">
            <v>#REF!</v>
          </cell>
          <cell r="D391" t="e">
            <v>#VALUE!</v>
          </cell>
          <cell r="E391" t="e">
            <v>#VALUE!</v>
          </cell>
          <cell r="F391" t="e">
            <v>#VALUE!</v>
          </cell>
          <cell r="G391" t="e">
            <v>#REF!</v>
          </cell>
          <cell r="H391" t="e">
            <v>#REF!</v>
          </cell>
          <cell r="I391" t="e">
            <v>#REF!</v>
          </cell>
          <cell r="J391" t="e">
            <v>#REF!</v>
          </cell>
          <cell r="K391" t="e">
            <v>#REF!</v>
          </cell>
          <cell r="L391" t="e">
            <v>#REF!</v>
          </cell>
          <cell r="M391" t="e">
            <v>#REF!</v>
          </cell>
          <cell r="N391" t="e">
            <v>#REF!</v>
          </cell>
          <cell r="O391" t="e">
            <v>#REF!</v>
          </cell>
          <cell r="P391" t="e">
            <v>#REF!</v>
          </cell>
          <cell r="Q391" t="e">
            <v>#REF!</v>
          </cell>
          <cell r="R391" t="e">
            <v>#REF!</v>
          </cell>
        </row>
        <row r="392">
          <cell r="A392" t="e">
            <v>#REF!</v>
          </cell>
          <cell r="B392">
            <v>388</v>
          </cell>
          <cell r="C392" t="e">
            <v>#REF!</v>
          </cell>
          <cell r="D392" t="e">
            <v>#VALUE!</v>
          </cell>
          <cell r="E392" t="e">
            <v>#VALUE!</v>
          </cell>
          <cell r="F392" t="e">
            <v>#VALUE!</v>
          </cell>
          <cell r="G392" t="e">
            <v>#REF!</v>
          </cell>
          <cell r="H392" t="e">
            <v>#REF!</v>
          </cell>
          <cell r="I392" t="e">
            <v>#REF!</v>
          </cell>
          <cell r="J392" t="e">
            <v>#REF!</v>
          </cell>
          <cell r="K392" t="e">
            <v>#REF!</v>
          </cell>
          <cell r="L392" t="e">
            <v>#REF!</v>
          </cell>
          <cell r="M392" t="e">
            <v>#REF!</v>
          </cell>
          <cell r="N392" t="e">
            <v>#REF!</v>
          </cell>
          <cell r="O392" t="e">
            <v>#REF!</v>
          </cell>
          <cell r="P392" t="e">
            <v>#REF!</v>
          </cell>
          <cell r="Q392" t="e">
            <v>#REF!</v>
          </cell>
          <cell r="R392" t="e">
            <v>#REF!</v>
          </cell>
        </row>
        <row r="393">
          <cell r="A393" t="e">
            <v>#REF!</v>
          </cell>
          <cell r="B393">
            <v>389</v>
          </cell>
          <cell r="C393" t="e">
            <v>#REF!</v>
          </cell>
          <cell r="D393" t="e">
            <v>#VALUE!</v>
          </cell>
          <cell r="E393" t="e">
            <v>#VALUE!</v>
          </cell>
          <cell r="F393" t="e">
            <v>#VALUE!</v>
          </cell>
          <cell r="G393" t="e">
            <v>#REF!</v>
          </cell>
          <cell r="H393" t="e">
            <v>#REF!</v>
          </cell>
          <cell r="I393" t="e">
            <v>#REF!</v>
          </cell>
          <cell r="J393" t="e">
            <v>#REF!</v>
          </cell>
          <cell r="K393" t="e">
            <v>#REF!</v>
          </cell>
          <cell r="L393" t="e">
            <v>#REF!</v>
          </cell>
          <cell r="M393" t="e">
            <v>#REF!</v>
          </cell>
          <cell r="N393" t="e">
            <v>#REF!</v>
          </cell>
          <cell r="O393" t="e">
            <v>#REF!</v>
          </cell>
          <cell r="P393" t="e">
            <v>#REF!</v>
          </cell>
          <cell r="Q393" t="e">
            <v>#REF!</v>
          </cell>
          <cell r="R393" t="e">
            <v>#REF!</v>
          </cell>
        </row>
        <row r="394">
          <cell r="A394" t="e">
            <v>#REF!</v>
          </cell>
          <cell r="B394">
            <v>390</v>
          </cell>
          <cell r="C394" t="e">
            <v>#REF!</v>
          </cell>
          <cell r="D394" t="e">
            <v>#VALUE!</v>
          </cell>
          <cell r="E394" t="e">
            <v>#VALUE!</v>
          </cell>
          <cell r="F394" t="e">
            <v>#VALUE!</v>
          </cell>
          <cell r="G394" t="e">
            <v>#REF!</v>
          </cell>
          <cell r="H394" t="e">
            <v>#REF!</v>
          </cell>
          <cell r="I394" t="e">
            <v>#REF!</v>
          </cell>
          <cell r="J394" t="e">
            <v>#REF!</v>
          </cell>
          <cell r="K394" t="e">
            <v>#REF!</v>
          </cell>
          <cell r="L394" t="e">
            <v>#REF!</v>
          </cell>
          <cell r="M394" t="e">
            <v>#REF!</v>
          </cell>
          <cell r="N394" t="e">
            <v>#REF!</v>
          </cell>
          <cell r="O394" t="e">
            <v>#REF!</v>
          </cell>
          <cell r="P394" t="e">
            <v>#REF!</v>
          </cell>
          <cell r="Q394" t="e">
            <v>#REF!</v>
          </cell>
          <cell r="R394" t="e">
            <v>#REF!</v>
          </cell>
        </row>
        <row r="395">
          <cell r="A395" t="e">
            <v>#REF!</v>
          </cell>
          <cell r="B395">
            <v>391</v>
          </cell>
          <cell r="C395" t="e">
            <v>#REF!</v>
          </cell>
          <cell r="D395" t="e">
            <v>#VALUE!</v>
          </cell>
          <cell r="E395" t="e">
            <v>#VALUE!</v>
          </cell>
          <cell r="F395" t="e">
            <v>#VALUE!</v>
          </cell>
          <cell r="G395" t="e">
            <v>#REF!</v>
          </cell>
          <cell r="H395" t="e">
            <v>#REF!</v>
          </cell>
          <cell r="I395" t="e">
            <v>#REF!</v>
          </cell>
          <cell r="J395" t="e">
            <v>#REF!</v>
          </cell>
          <cell r="K395" t="e">
            <v>#REF!</v>
          </cell>
          <cell r="L395" t="e">
            <v>#REF!</v>
          </cell>
          <cell r="M395" t="e">
            <v>#REF!</v>
          </cell>
          <cell r="N395" t="e">
            <v>#REF!</v>
          </cell>
          <cell r="O395" t="e">
            <v>#REF!</v>
          </cell>
          <cell r="P395" t="e">
            <v>#REF!</v>
          </cell>
          <cell r="Q395" t="e">
            <v>#REF!</v>
          </cell>
          <cell r="R395" t="e">
            <v>#REF!</v>
          </cell>
        </row>
        <row r="396">
          <cell r="A396" t="e">
            <v>#REF!</v>
          </cell>
          <cell r="B396">
            <v>392</v>
          </cell>
          <cell r="C396" t="e">
            <v>#REF!</v>
          </cell>
          <cell r="D396" t="e">
            <v>#VALUE!</v>
          </cell>
          <cell r="E396" t="e">
            <v>#VALUE!</v>
          </cell>
          <cell r="F396" t="e">
            <v>#VALUE!</v>
          </cell>
          <cell r="G396" t="e">
            <v>#REF!</v>
          </cell>
          <cell r="H396" t="e">
            <v>#REF!</v>
          </cell>
          <cell r="I396" t="e">
            <v>#REF!</v>
          </cell>
          <cell r="J396" t="e">
            <v>#REF!</v>
          </cell>
          <cell r="K396" t="e">
            <v>#REF!</v>
          </cell>
          <cell r="L396" t="e">
            <v>#REF!</v>
          </cell>
          <cell r="M396" t="e">
            <v>#REF!</v>
          </cell>
          <cell r="N396" t="e">
            <v>#REF!</v>
          </cell>
          <cell r="O396" t="e">
            <v>#REF!</v>
          </cell>
          <cell r="P396" t="e">
            <v>#REF!</v>
          </cell>
          <cell r="Q396" t="e">
            <v>#REF!</v>
          </cell>
          <cell r="R396" t="e">
            <v>#REF!</v>
          </cell>
        </row>
        <row r="397">
          <cell r="A397" t="e">
            <v>#REF!</v>
          </cell>
          <cell r="B397">
            <v>393</v>
          </cell>
          <cell r="C397" t="e">
            <v>#REF!</v>
          </cell>
          <cell r="D397" t="e">
            <v>#VALUE!</v>
          </cell>
          <cell r="E397" t="e">
            <v>#VALUE!</v>
          </cell>
          <cell r="F397" t="e">
            <v>#VALUE!</v>
          </cell>
          <cell r="G397" t="e">
            <v>#REF!</v>
          </cell>
          <cell r="H397" t="e">
            <v>#REF!</v>
          </cell>
          <cell r="I397" t="e">
            <v>#REF!</v>
          </cell>
          <cell r="J397" t="e">
            <v>#REF!</v>
          </cell>
          <cell r="K397" t="e">
            <v>#REF!</v>
          </cell>
          <cell r="L397" t="e">
            <v>#REF!</v>
          </cell>
          <cell r="M397" t="e">
            <v>#REF!</v>
          </cell>
          <cell r="N397" t="e">
            <v>#REF!</v>
          </cell>
          <cell r="O397" t="e">
            <v>#REF!</v>
          </cell>
          <cell r="P397" t="e">
            <v>#REF!</v>
          </cell>
          <cell r="Q397" t="e">
            <v>#REF!</v>
          </cell>
          <cell r="R397" t="e">
            <v>#REF!</v>
          </cell>
        </row>
        <row r="398">
          <cell r="A398" t="e">
            <v>#REF!</v>
          </cell>
          <cell r="B398">
            <v>394</v>
          </cell>
          <cell r="C398" t="e">
            <v>#REF!</v>
          </cell>
          <cell r="D398" t="e">
            <v>#VALUE!</v>
          </cell>
          <cell r="E398" t="e">
            <v>#VALUE!</v>
          </cell>
          <cell r="F398" t="e">
            <v>#VALUE!</v>
          </cell>
          <cell r="G398" t="e">
            <v>#REF!</v>
          </cell>
          <cell r="H398" t="e">
            <v>#REF!</v>
          </cell>
          <cell r="I398" t="e">
            <v>#REF!</v>
          </cell>
          <cell r="J398" t="e">
            <v>#REF!</v>
          </cell>
          <cell r="K398" t="e">
            <v>#REF!</v>
          </cell>
          <cell r="L398" t="e">
            <v>#REF!</v>
          </cell>
          <cell r="M398" t="e">
            <v>#REF!</v>
          </cell>
          <cell r="N398" t="e">
            <v>#REF!</v>
          </cell>
          <cell r="O398" t="e">
            <v>#REF!</v>
          </cell>
          <cell r="P398" t="e">
            <v>#REF!</v>
          </cell>
          <cell r="Q398" t="e">
            <v>#REF!</v>
          </cell>
          <cell r="R398" t="e">
            <v>#REF!</v>
          </cell>
        </row>
        <row r="399">
          <cell r="A399" t="e">
            <v>#REF!</v>
          </cell>
          <cell r="B399">
            <v>395</v>
          </cell>
          <cell r="C399" t="e">
            <v>#REF!</v>
          </cell>
          <cell r="D399" t="e">
            <v>#VALUE!</v>
          </cell>
          <cell r="E399" t="e">
            <v>#VALUE!</v>
          </cell>
          <cell r="F399" t="e">
            <v>#VALUE!</v>
          </cell>
          <cell r="G399" t="e">
            <v>#REF!</v>
          </cell>
          <cell r="H399" t="e">
            <v>#REF!</v>
          </cell>
          <cell r="I399" t="e">
            <v>#REF!</v>
          </cell>
          <cell r="J399" t="e">
            <v>#REF!</v>
          </cell>
          <cell r="K399" t="e">
            <v>#REF!</v>
          </cell>
          <cell r="L399" t="e">
            <v>#REF!</v>
          </cell>
          <cell r="M399" t="e">
            <v>#REF!</v>
          </cell>
          <cell r="N399" t="e">
            <v>#REF!</v>
          </cell>
          <cell r="O399" t="e">
            <v>#REF!</v>
          </cell>
          <cell r="P399" t="e">
            <v>#REF!</v>
          </cell>
          <cell r="Q399" t="e">
            <v>#REF!</v>
          </cell>
          <cell r="R399" t="e">
            <v>#REF!</v>
          </cell>
        </row>
        <row r="400">
          <cell r="A400" t="e">
            <v>#REF!</v>
          </cell>
          <cell r="B400">
            <v>396</v>
          </cell>
          <cell r="C400" t="e">
            <v>#REF!</v>
          </cell>
          <cell r="D400" t="e">
            <v>#VALUE!</v>
          </cell>
          <cell r="E400" t="e">
            <v>#VALUE!</v>
          </cell>
          <cell r="F400" t="e">
            <v>#VALUE!</v>
          </cell>
          <cell r="G400" t="e">
            <v>#REF!</v>
          </cell>
          <cell r="H400" t="e">
            <v>#REF!</v>
          </cell>
          <cell r="I400" t="e">
            <v>#REF!</v>
          </cell>
          <cell r="J400" t="e">
            <v>#REF!</v>
          </cell>
          <cell r="K400" t="e">
            <v>#REF!</v>
          </cell>
          <cell r="L400" t="e">
            <v>#REF!</v>
          </cell>
          <cell r="M400" t="e">
            <v>#REF!</v>
          </cell>
          <cell r="N400" t="e">
            <v>#REF!</v>
          </cell>
          <cell r="O400" t="e">
            <v>#REF!</v>
          </cell>
          <cell r="P400" t="e">
            <v>#REF!</v>
          </cell>
          <cell r="Q400" t="e">
            <v>#REF!</v>
          </cell>
          <cell r="R400" t="e">
            <v>#REF!</v>
          </cell>
        </row>
        <row r="401">
          <cell r="A401" t="e">
            <v>#REF!</v>
          </cell>
          <cell r="B401">
            <v>397</v>
          </cell>
          <cell r="C401" t="e">
            <v>#REF!</v>
          </cell>
          <cell r="D401" t="e">
            <v>#VALUE!</v>
          </cell>
          <cell r="E401" t="e">
            <v>#VALUE!</v>
          </cell>
          <cell r="F401" t="e">
            <v>#VALUE!</v>
          </cell>
          <cell r="G401" t="e">
            <v>#REF!</v>
          </cell>
          <cell r="H401" t="e">
            <v>#REF!</v>
          </cell>
          <cell r="I401" t="e">
            <v>#REF!</v>
          </cell>
          <cell r="J401" t="e">
            <v>#REF!</v>
          </cell>
          <cell r="K401" t="e">
            <v>#REF!</v>
          </cell>
          <cell r="L401" t="e">
            <v>#REF!</v>
          </cell>
          <cell r="M401" t="e">
            <v>#REF!</v>
          </cell>
          <cell r="N401" t="e">
            <v>#REF!</v>
          </cell>
          <cell r="O401" t="e">
            <v>#REF!</v>
          </cell>
          <cell r="P401" t="e">
            <v>#REF!</v>
          </cell>
          <cell r="Q401" t="e">
            <v>#REF!</v>
          </cell>
          <cell r="R401" t="e">
            <v>#REF!</v>
          </cell>
        </row>
        <row r="402">
          <cell r="A402" t="e">
            <v>#REF!</v>
          </cell>
          <cell r="B402">
            <v>398</v>
          </cell>
          <cell r="C402" t="e">
            <v>#REF!</v>
          </cell>
          <cell r="D402" t="e">
            <v>#VALUE!</v>
          </cell>
          <cell r="E402" t="e">
            <v>#VALUE!</v>
          </cell>
          <cell r="F402" t="e">
            <v>#VALUE!</v>
          </cell>
          <cell r="G402" t="e">
            <v>#REF!</v>
          </cell>
          <cell r="H402" t="e">
            <v>#REF!</v>
          </cell>
          <cell r="I402" t="e">
            <v>#REF!</v>
          </cell>
          <cell r="J402" t="e">
            <v>#REF!</v>
          </cell>
          <cell r="K402" t="e">
            <v>#REF!</v>
          </cell>
          <cell r="L402" t="e">
            <v>#REF!</v>
          </cell>
          <cell r="M402" t="e">
            <v>#REF!</v>
          </cell>
          <cell r="N402" t="e">
            <v>#REF!</v>
          </cell>
          <cell r="O402" t="e">
            <v>#REF!</v>
          </cell>
          <cell r="P402" t="e">
            <v>#REF!</v>
          </cell>
          <cell r="Q402" t="e">
            <v>#REF!</v>
          </cell>
          <cell r="R402" t="e">
            <v>#REF!</v>
          </cell>
        </row>
        <row r="403">
          <cell r="A403" t="e">
            <v>#REF!</v>
          </cell>
          <cell r="B403">
            <v>399</v>
          </cell>
          <cell r="C403" t="e">
            <v>#REF!</v>
          </cell>
          <cell r="D403" t="e">
            <v>#VALUE!</v>
          </cell>
          <cell r="E403" t="e">
            <v>#VALUE!</v>
          </cell>
          <cell r="F403" t="e">
            <v>#VALUE!</v>
          </cell>
          <cell r="G403" t="e">
            <v>#REF!</v>
          </cell>
          <cell r="H403" t="e">
            <v>#REF!</v>
          </cell>
          <cell r="I403" t="e">
            <v>#REF!</v>
          </cell>
          <cell r="J403" t="e">
            <v>#REF!</v>
          </cell>
          <cell r="K403" t="e">
            <v>#REF!</v>
          </cell>
          <cell r="L403" t="e">
            <v>#REF!</v>
          </cell>
          <cell r="M403" t="e">
            <v>#REF!</v>
          </cell>
          <cell r="N403" t="e">
            <v>#REF!</v>
          </cell>
          <cell r="O403" t="e">
            <v>#REF!</v>
          </cell>
          <cell r="P403" t="e">
            <v>#REF!</v>
          </cell>
          <cell r="Q403" t="e">
            <v>#REF!</v>
          </cell>
          <cell r="R403" t="e">
            <v>#REF!</v>
          </cell>
        </row>
        <row r="404">
          <cell r="A404" t="e">
            <v>#REF!</v>
          </cell>
          <cell r="B404">
            <v>400</v>
          </cell>
          <cell r="C404" t="e">
            <v>#REF!</v>
          </cell>
          <cell r="D404" t="e">
            <v>#VALUE!</v>
          </cell>
          <cell r="E404" t="e">
            <v>#VALUE!</v>
          </cell>
          <cell r="F404" t="e">
            <v>#VALUE!</v>
          </cell>
          <cell r="G404" t="e">
            <v>#REF!</v>
          </cell>
          <cell r="H404" t="e">
            <v>#REF!</v>
          </cell>
          <cell r="I404" t="e">
            <v>#REF!</v>
          </cell>
          <cell r="J404" t="e">
            <v>#REF!</v>
          </cell>
          <cell r="K404" t="e">
            <v>#REF!</v>
          </cell>
          <cell r="L404" t="e">
            <v>#REF!</v>
          </cell>
          <cell r="M404" t="e">
            <v>#REF!</v>
          </cell>
          <cell r="N404" t="e">
            <v>#REF!</v>
          </cell>
          <cell r="O404" t="e">
            <v>#REF!</v>
          </cell>
          <cell r="P404" t="e">
            <v>#REF!</v>
          </cell>
          <cell r="Q404" t="e">
            <v>#REF!</v>
          </cell>
          <cell r="R404" t="e">
            <v>#REF!</v>
          </cell>
        </row>
        <row r="405">
          <cell r="A405" t="e">
            <v>#REF!</v>
          </cell>
          <cell r="B405">
            <v>401</v>
          </cell>
          <cell r="C405" t="e">
            <v>#REF!</v>
          </cell>
          <cell r="D405" t="e">
            <v>#VALUE!</v>
          </cell>
          <cell r="E405" t="e">
            <v>#VALUE!</v>
          </cell>
          <cell r="F405" t="e">
            <v>#VALUE!</v>
          </cell>
          <cell r="G405" t="e">
            <v>#REF!</v>
          </cell>
          <cell r="H405" t="e">
            <v>#REF!</v>
          </cell>
          <cell r="I405" t="e">
            <v>#REF!</v>
          </cell>
          <cell r="J405" t="e">
            <v>#REF!</v>
          </cell>
          <cell r="K405" t="e">
            <v>#REF!</v>
          </cell>
          <cell r="L405" t="e">
            <v>#REF!</v>
          </cell>
          <cell r="M405" t="e">
            <v>#REF!</v>
          </cell>
          <cell r="N405" t="e">
            <v>#REF!</v>
          </cell>
          <cell r="O405" t="e">
            <v>#REF!</v>
          </cell>
          <cell r="P405" t="e">
            <v>#REF!</v>
          </cell>
          <cell r="Q405" t="e">
            <v>#REF!</v>
          </cell>
          <cell r="R405" t="e">
            <v>#REF!</v>
          </cell>
        </row>
        <row r="406">
          <cell r="A406" t="e">
            <v>#REF!</v>
          </cell>
          <cell r="B406">
            <v>402</v>
          </cell>
          <cell r="C406" t="e">
            <v>#REF!</v>
          </cell>
          <cell r="D406" t="e">
            <v>#VALUE!</v>
          </cell>
          <cell r="E406" t="e">
            <v>#VALUE!</v>
          </cell>
          <cell r="F406" t="e">
            <v>#VALUE!</v>
          </cell>
          <cell r="G406" t="e">
            <v>#REF!</v>
          </cell>
          <cell r="H406" t="e">
            <v>#REF!</v>
          </cell>
          <cell r="I406" t="e">
            <v>#REF!</v>
          </cell>
          <cell r="J406" t="e">
            <v>#REF!</v>
          </cell>
          <cell r="K406" t="e">
            <v>#REF!</v>
          </cell>
          <cell r="L406" t="e">
            <v>#REF!</v>
          </cell>
          <cell r="M406" t="e">
            <v>#REF!</v>
          </cell>
          <cell r="N406" t="e">
            <v>#REF!</v>
          </cell>
          <cell r="O406" t="e">
            <v>#REF!</v>
          </cell>
          <cell r="P406" t="e">
            <v>#REF!</v>
          </cell>
          <cell r="Q406" t="e">
            <v>#REF!</v>
          </cell>
          <cell r="R406" t="e">
            <v>#REF!</v>
          </cell>
        </row>
        <row r="407">
          <cell r="A407" t="e">
            <v>#REF!</v>
          </cell>
          <cell r="B407">
            <v>403</v>
          </cell>
          <cell r="C407" t="e">
            <v>#REF!</v>
          </cell>
          <cell r="D407" t="e">
            <v>#VALUE!</v>
          </cell>
          <cell r="E407" t="e">
            <v>#VALUE!</v>
          </cell>
          <cell r="F407" t="e">
            <v>#VALUE!</v>
          </cell>
          <cell r="G407" t="e">
            <v>#REF!</v>
          </cell>
          <cell r="H407" t="e">
            <v>#REF!</v>
          </cell>
          <cell r="I407" t="e">
            <v>#REF!</v>
          </cell>
          <cell r="J407" t="e">
            <v>#REF!</v>
          </cell>
          <cell r="K407" t="e">
            <v>#REF!</v>
          </cell>
          <cell r="L407" t="e">
            <v>#REF!</v>
          </cell>
          <cell r="M407" t="e">
            <v>#REF!</v>
          </cell>
          <cell r="N407" t="e">
            <v>#REF!</v>
          </cell>
          <cell r="O407" t="e">
            <v>#REF!</v>
          </cell>
          <cell r="P407" t="e">
            <v>#REF!</v>
          </cell>
          <cell r="Q407" t="e">
            <v>#REF!</v>
          </cell>
          <cell r="R407" t="e">
            <v>#REF!</v>
          </cell>
        </row>
        <row r="408">
          <cell r="A408" t="e">
            <v>#REF!</v>
          </cell>
          <cell r="B408">
            <v>404</v>
          </cell>
          <cell r="C408" t="e">
            <v>#REF!</v>
          </cell>
          <cell r="D408" t="e">
            <v>#VALUE!</v>
          </cell>
          <cell r="E408" t="e">
            <v>#VALUE!</v>
          </cell>
          <cell r="F408" t="e">
            <v>#VALUE!</v>
          </cell>
          <cell r="G408" t="e">
            <v>#REF!</v>
          </cell>
          <cell r="H408" t="e">
            <v>#REF!</v>
          </cell>
          <cell r="I408" t="e">
            <v>#REF!</v>
          </cell>
          <cell r="J408" t="e">
            <v>#REF!</v>
          </cell>
          <cell r="K408" t="e">
            <v>#REF!</v>
          </cell>
          <cell r="L408" t="e">
            <v>#REF!</v>
          </cell>
          <cell r="M408" t="e">
            <v>#REF!</v>
          </cell>
          <cell r="N408" t="e">
            <v>#REF!</v>
          </cell>
          <cell r="O408" t="e">
            <v>#REF!</v>
          </cell>
          <cell r="P408" t="e">
            <v>#REF!</v>
          </cell>
          <cell r="Q408" t="e">
            <v>#REF!</v>
          </cell>
          <cell r="R408" t="e">
            <v>#REF!</v>
          </cell>
        </row>
        <row r="409">
          <cell r="A409" t="e">
            <v>#REF!</v>
          </cell>
          <cell r="B409">
            <v>405</v>
          </cell>
          <cell r="C409" t="e">
            <v>#REF!</v>
          </cell>
          <cell r="D409" t="e">
            <v>#VALUE!</v>
          </cell>
          <cell r="E409" t="e">
            <v>#VALUE!</v>
          </cell>
          <cell r="F409" t="e">
            <v>#VALUE!</v>
          </cell>
          <cell r="G409" t="e">
            <v>#REF!</v>
          </cell>
          <cell r="H409" t="e">
            <v>#REF!</v>
          </cell>
          <cell r="I409" t="e">
            <v>#REF!</v>
          </cell>
          <cell r="J409" t="e">
            <v>#REF!</v>
          </cell>
          <cell r="K409" t="e">
            <v>#REF!</v>
          </cell>
          <cell r="L409" t="e">
            <v>#REF!</v>
          </cell>
          <cell r="M409" t="e">
            <v>#REF!</v>
          </cell>
          <cell r="N409" t="e">
            <v>#REF!</v>
          </cell>
          <cell r="O409" t="e">
            <v>#REF!</v>
          </cell>
          <cell r="P409" t="e">
            <v>#REF!</v>
          </cell>
          <cell r="Q409" t="e">
            <v>#REF!</v>
          </cell>
          <cell r="R409" t="e">
            <v>#REF!</v>
          </cell>
        </row>
        <row r="410">
          <cell r="A410" t="e">
            <v>#REF!</v>
          </cell>
          <cell r="B410">
            <v>406</v>
          </cell>
          <cell r="C410" t="e">
            <v>#REF!</v>
          </cell>
          <cell r="D410" t="e">
            <v>#VALUE!</v>
          </cell>
          <cell r="E410" t="e">
            <v>#VALUE!</v>
          </cell>
          <cell r="F410" t="e">
            <v>#VALUE!</v>
          </cell>
          <cell r="G410" t="e">
            <v>#REF!</v>
          </cell>
          <cell r="H410" t="e">
            <v>#REF!</v>
          </cell>
          <cell r="I410" t="e">
            <v>#REF!</v>
          </cell>
          <cell r="J410" t="e">
            <v>#REF!</v>
          </cell>
          <cell r="K410" t="e">
            <v>#REF!</v>
          </cell>
          <cell r="L410" t="e">
            <v>#REF!</v>
          </cell>
          <cell r="M410" t="e">
            <v>#REF!</v>
          </cell>
          <cell r="N410" t="e">
            <v>#REF!</v>
          </cell>
          <cell r="O410" t="e">
            <v>#REF!</v>
          </cell>
          <cell r="P410" t="e">
            <v>#REF!</v>
          </cell>
          <cell r="Q410" t="e">
            <v>#REF!</v>
          </cell>
          <cell r="R410" t="e">
            <v>#REF!</v>
          </cell>
        </row>
        <row r="411">
          <cell r="A411" t="e">
            <v>#REF!</v>
          </cell>
          <cell r="B411">
            <v>407</v>
          </cell>
          <cell r="C411" t="e">
            <v>#REF!</v>
          </cell>
          <cell r="D411" t="e">
            <v>#VALUE!</v>
          </cell>
          <cell r="E411" t="e">
            <v>#VALUE!</v>
          </cell>
          <cell r="F411" t="e">
            <v>#VALUE!</v>
          </cell>
          <cell r="G411" t="e">
            <v>#REF!</v>
          </cell>
          <cell r="H411" t="e">
            <v>#REF!</v>
          </cell>
          <cell r="I411" t="e">
            <v>#REF!</v>
          </cell>
          <cell r="J411" t="e">
            <v>#REF!</v>
          </cell>
          <cell r="K411" t="e">
            <v>#REF!</v>
          </cell>
          <cell r="L411" t="e">
            <v>#REF!</v>
          </cell>
          <cell r="M411" t="e">
            <v>#REF!</v>
          </cell>
          <cell r="N411" t="e">
            <v>#REF!</v>
          </cell>
          <cell r="O411" t="e">
            <v>#REF!</v>
          </cell>
          <cell r="P411" t="e">
            <v>#REF!</v>
          </cell>
          <cell r="Q411" t="e">
            <v>#REF!</v>
          </cell>
          <cell r="R411" t="e">
            <v>#REF!</v>
          </cell>
        </row>
        <row r="412">
          <cell r="A412" t="e">
            <v>#REF!</v>
          </cell>
          <cell r="B412">
            <v>408</v>
          </cell>
          <cell r="C412" t="e">
            <v>#REF!</v>
          </cell>
          <cell r="D412" t="e">
            <v>#VALUE!</v>
          </cell>
          <cell r="E412" t="e">
            <v>#VALUE!</v>
          </cell>
          <cell r="F412" t="e">
            <v>#VALUE!</v>
          </cell>
          <cell r="G412" t="e">
            <v>#REF!</v>
          </cell>
          <cell r="H412" t="e">
            <v>#REF!</v>
          </cell>
          <cell r="I412" t="e">
            <v>#REF!</v>
          </cell>
          <cell r="J412" t="e">
            <v>#REF!</v>
          </cell>
          <cell r="K412" t="e">
            <v>#REF!</v>
          </cell>
          <cell r="L412" t="e">
            <v>#REF!</v>
          </cell>
          <cell r="M412" t="e">
            <v>#REF!</v>
          </cell>
          <cell r="N412" t="e">
            <v>#REF!</v>
          </cell>
          <cell r="O412" t="e">
            <v>#REF!</v>
          </cell>
          <cell r="P412" t="e">
            <v>#REF!</v>
          </cell>
          <cell r="Q412" t="e">
            <v>#REF!</v>
          </cell>
          <cell r="R412" t="e">
            <v>#REF!</v>
          </cell>
        </row>
        <row r="413">
          <cell r="A413" t="e">
            <v>#REF!</v>
          </cell>
          <cell r="B413">
            <v>409</v>
          </cell>
          <cell r="C413" t="e">
            <v>#REF!</v>
          </cell>
          <cell r="D413" t="e">
            <v>#VALUE!</v>
          </cell>
          <cell r="E413" t="e">
            <v>#VALUE!</v>
          </cell>
          <cell r="F413" t="e">
            <v>#VALUE!</v>
          </cell>
          <cell r="G413" t="e">
            <v>#REF!</v>
          </cell>
          <cell r="H413" t="e">
            <v>#REF!</v>
          </cell>
          <cell r="I413" t="e">
            <v>#REF!</v>
          </cell>
          <cell r="J413" t="e">
            <v>#REF!</v>
          </cell>
          <cell r="K413" t="e">
            <v>#REF!</v>
          </cell>
          <cell r="L413" t="e">
            <v>#REF!</v>
          </cell>
          <cell r="M413" t="e">
            <v>#REF!</v>
          </cell>
          <cell r="N413" t="e">
            <v>#REF!</v>
          </cell>
          <cell r="O413" t="e">
            <v>#REF!</v>
          </cell>
          <cell r="P413" t="e">
            <v>#REF!</v>
          </cell>
          <cell r="Q413" t="e">
            <v>#REF!</v>
          </cell>
          <cell r="R413" t="e">
            <v>#REF!</v>
          </cell>
        </row>
        <row r="414">
          <cell r="A414" t="e">
            <v>#REF!</v>
          </cell>
          <cell r="B414">
            <v>410</v>
          </cell>
          <cell r="C414" t="e">
            <v>#REF!</v>
          </cell>
          <cell r="D414" t="e">
            <v>#VALUE!</v>
          </cell>
          <cell r="E414" t="e">
            <v>#VALUE!</v>
          </cell>
          <cell r="F414" t="e">
            <v>#VALUE!</v>
          </cell>
          <cell r="G414" t="e">
            <v>#REF!</v>
          </cell>
          <cell r="H414" t="e">
            <v>#REF!</v>
          </cell>
          <cell r="I414" t="e">
            <v>#REF!</v>
          </cell>
          <cell r="J414" t="e">
            <v>#REF!</v>
          </cell>
          <cell r="K414" t="e">
            <v>#REF!</v>
          </cell>
          <cell r="L414" t="e">
            <v>#REF!</v>
          </cell>
          <cell r="M414" t="e">
            <v>#REF!</v>
          </cell>
          <cell r="N414" t="e">
            <v>#REF!</v>
          </cell>
          <cell r="O414" t="e">
            <v>#REF!</v>
          </cell>
          <cell r="P414" t="e">
            <v>#REF!</v>
          </cell>
          <cell r="Q414" t="e">
            <v>#REF!</v>
          </cell>
          <cell r="R414" t="e">
            <v>#REF!</v>
          </cell>
        </row>
        <row r="415">
          <cell r="A415" t="e">
            <v>#REF!</v>
          </cell>
          <cell r="B415">
            <v>411</v>
          </cell>
          <cell r="C415" t="e">
            <v>#REF!</v>
          </cell>
          <cell r="D415" t="e">
            <v>#VALUE!</v>
          </cell>
          <cell r="E415" t="e">
            <v>#VALUE!</v>
          </cell>
          <cell r="F415" t="e">
            <v>#VALUE!</v>
          </cell>
          <cell r="G415" t="e">
            <v>#REF!</v>
          </cell>
          <cell r="H415" t="e">
            <v>#REF!</v>
          </cell>
          <cell r="I415" t="e">
            <v>#REF!</v>
          </cell>
          <cell r="J415" t="e">
            <v>#REF!</v>
          </cell>
          <cell r="K415" t="e">
            <v>#REF!</v>
          </cell>
          <cell r="L415" t="e">
            <v>#REF!</v>
          </cell>
          <cell r="M415" t="e">
            <v>#REF!</v>
          </cell>
          <cell r="N415" t="e">
            <v>#REF!</v>
          </cell>
          <cell r="O415" t="e">
            <v>#REF!</v>
          </cell>
          <cell r="P415" t="e">
            <v>#REF!</v>
          </cell>
          <cell r="Q415" t="e">
            <v>#REF!</v>
          </cell>
          <cell r="R415" t="e">
            <v>#REF!</v>
          </cell>
        </row>
        <row r="416">
          <cell r="A416" t="e">
            <v>#REF!</v>
          </cell>
          <cell r="B416">
            <v>412</v>
          </cell>
          <cell r="C416" t="e">
            <v>#REF!</v>
          </cell>
          <cell r="D416" t="e">
            <v>#VALUE!</v>
          </cell>
          <cell r="E416" t="e">
            <v>#VALUE!</v>
          </cell>
          <cell r="F416" t="e">
            <v>#VALUE!</v>
          </cell>
          <cell r="G416" t="e">
            <v>#REF!</v>
          </cell>
          <cell r="H416" t="e">
            <v>#REF!</v>
          </cell>
          <cell r="I416" t="e">
            <v>#REF!</v>
          </cell>
          <cell r="J416" t="e">
            <v>#REF!</v>
          </cell>
          <cell r="K416" t="e">
            <v>#REF!</v>
          </cell>
          <cell r="L416" t="e">
            <v>#REF!</v>
          </cell>
          <cell r="M416" t="e">
            <v>#REF!</v>
          </cell>
          <cell r="N416" t="e">
            <v>#REF!</v>
          </cell>
          <cell r="O416" t="e">
            <v>#REF!</v>
          </cell>
          <cell r="P416" t="e">
            <v>#REF!</v>
          </cell>
          <cell r="Q416" t="e">
            <v>#REF!</v>
          </cell>
          <cell r="R416" t="e">
            <v>#REF!</v>
          </cell>
        </row>
        <row r="417">
          <cell r="A417" t="e">
            <v>#REF!</v>
          </cell>
          <cell r="B417">
            <v>413</v>
          </cell>
          <cell r="C417" t="e">
            <v>#REF!</v>
          </cell>
          <cell r="D417" t="e">
            <v>#VALUE!</v>
          </cell>
          <cell r="E417" t="e">
            <v>#VALUE!</v>
          </cell>
          <cell r="F417" t="e">
            <v>#VALUE!</v>
          </cell>
          <cell r="G417" t="e">
            <v>#REF!</v>
          </cell>
          <cell r="H417" t="e">
            <v>#REF!</v>
          </cell>
          <cell r="I417" t="e">
            <v>#REF!</v>
          </cell>
          <cell r="J417" t="e">
            <v>#REF!</v>
          </cell>
          <cell r="K417" t="e">
            <v>#REF!</v>
          </cell>
          <cell r="L417" t="e">
            <v>#REF!</v>
          </cell>
          <cell r="M417" t="e">
            <v>#REF!</v>
          </cell>
          <cell r="N417" t="e">
            <v>#REF!</v>
          </cell>
          <cell r="O417" t="e">
            <v>#REF!</v>
          </cell>
          <cell r="P417" t="e">
            <v>#REF!</v>
          </cell>
          <cell r="Q417" t="e">
            <v>#REF!</v>
          </cell>
          <cell r="R417" t="e">
            <v>#REF!</v>
          </cell>
        </row>
        <row r="418">
          <cell r="A418" t="e">
            <v>#REF!</v>
          </cell>
          <cell r="B418">
            <v>414</v>
          </cell>
          <cell r="C418" t="e">
            <v>#REF!</v>
          </cell>
          <cell r="D418" t="e">
            <v>#VALUE!</v>
          </cell>
          <cell r="E418" t="e">
            <v>#VALUE!</v>
          </cell>
          <cell r="F418" t="e">
            <v>#VALUE!</v>
          </cell>
          <cell r="G418" t="e">
            <v>#REF!</v>
          </cell>
          <cell r="H418" t="e">
            <v>#REF!</v>
          </cell>
          <cell r="I418" t="e">
            <v>#REF!</v>
          </cell>
          <cell r="J418" t="e">
            <v>#REF!</v>
          </cell>
          <cell r="K418" t="e">
            <v>#REF!</v>
          </cell>
          <cell r="L418" t="e">
            <v>#REF!</v>
          </cell>
          <cell r="M418" t="e">
            <v>#REF!</v>
          </cell>
          <cell r="N418" t="e">
            <v>#REF!</v>
          </cell>
          <cell r="O418" t="e">
            <v>#REF!</v>
          </cell>
          <cell r="P418" t="e">
            <v>#REF!</v>
          </cell>
          <cell r="Q418" t="e">
            <v>#REF!</v>
          </cell>
          <cell r="R418" t="e">
            <v>#REF!</v>
          </cell>
        </row>
        <row r="419">
          <cell r="A419" t="e">
            <v>#REF!</v>
          </cell>
          <cell r="B419">
            <v>415</v>
          </cell>
          <cell r="C419" t="e">
            <v>#REF!</v>
          </cell>
          <cell r="D419" t="e">
            <v>#VALUE!</v>
          </cell>
          <cell r="E419" t="e">
            <v>#VALUE!</v>
          </cell>
          <cell r="F419" t="e">
            <v>#VALUE!</v>
          </cell>
          <cell r="G419" t="e">
            <v>#REF!</v>
          </cell>
          <cell r="H419" t="e">
            <v>#REF!</v>
          </cell>
          <cell r="I419" t="e">
            <v>#REF!</v>
          </cell>
          <cell r="J419" t="e">
            <v>#REF!</v>
          </cell>
          <cell r="K419" t="e">
            <v>#REF!</v>
          </cell>
          <cell r="L419" t="e">
            <v>#REF!</v>
          </cell>
          <cell r="M419" t="e">
            <v>#REF!</v>
          </cell>
          <cell r="N419" t="e">
            <v>#REF!</v>
          </cell>
          <cell r="O419" t="e">
            <v>#REF!</v>
          </cell>
          <cell r="P419" t="e">
            <v>#REF!</v>
          </cell>
          <cell r="Q419" t="e">
            <v>#REF!</v>
          </cell>
          <cell r="R419" t="e">
            <v>#REF!</v>
          </cell>
        </row>
        <row r="420">
          <cell r="A420" t="e">
            <v>#REF!</v>
          </cell>
          <cell r="B420">
            <v>416</v>
          </cell>
          <cell r="C420" t="e">
            <v>#REF!</v>
          </cell>
          <cell r="D420" t="e">
            <v>#VALUE!</v>
          </cell>
          <cell r="E420" t="e">
            <v>#VALUE!</v>
          </cell>
          <cell r="F420" t="e">
            <v>#VALUE!</v>
          </cell>
          <cell r="G420" t="e">
            <v>#REF!</v>
          </cell>
          <cell r="H420" t="e">
            <v>#REF!</v>
          </cell>
          <cell r="I420" t="e">
            <v>#REF!</v>
          </cell>
          <cell r="J420" t="e">
            <v>#REF!</v>
          </cell>
          <cell r="K420" t="e">
            <v>#REF!</v>
          </cell>
          <cell r="L420" t="e">
            <v>#REF!</v>
          </cell>
          <cell r="M420" t="e">
            <v>#REF!</v>
          </cell>
          <cell r="N420" t="e">
            <v>#REF!</v>
          </cell>
          <cell r="O420" t="e">
            <v>#REF!</v>
          </cell>
          <cell r="P420" t="e">
            <v>#REF!</v>
          </cell>
          <cell r="Q420" t="e">
            <v>#REF!</v>
          </cell>
          <cell r="R420" t="e">
            <v>#REF!</v>
          </cell>
        </row>
        <row r="421">
          <cell r="A421" t="e">
            <v>#REF!</v>
          </cell>
          <cell r="B421">
            <v>417</v>
          </cell>
          <cell r="C421" t="e">
            <v>#REF!</v>
          </cell>
          <cell r="D421" t="e">
            <v>#VALUE!</v>
          </cell>
          <cell r="E421" t="e">
            <v>#VALUE!</v>
          </cell>
          <cell r="F421" t="e">
            <v>#VALUE!</v>
          </cell>
          <cell r="G421" t="e">
            <v>#REF!</v>
          </cell>
          <cell r="H421" t="e">
            <v>#REF!</v>
          </cell>
          <cell r="I421" t="e">
            <v>#REF!</v>
          </cell>
          <cell r="J421" t="e">
            <v>#REF!</v>
          </cell>
          <cell r="K421" t="e">
            <v>#REF!</v>
          </cell>
          <cell r="L421" t="e">
            <v>#REF!</v>
          </cell>
          <cell r="M421" t="e">
            <v>#REF!</v>
          </cell>
          <cell r="N421" t="e">
            <v>#REF!</v>
          </cell>
          <cell r="O421" t="e">
            <v>#REF!</v>
          </cell>
          <cell r="P421" t="e">
            <v>#REF!</v>
          </cell>
          <cell r="Q421" t="e">
            <v>#REF!</v>
          </cell>
          <cell r="R421" t="e">
            <v>#REF!</v>
          </cell>
        </row>
        <row r="422">
          <cell r="A422" t="e">
            <v>#REF!</v>
          </cell>
          <cell r="B422">
            <v>418</v>
          </cell>
          <cell r="C422" t="e">
            <v>#REF!</v>
          </cell>
          <cell r="D422" t="e">
            <v>#VALUE!</v>
          </cell>
          <cell r="E422" t="e">
            <v>#VALUE!</v>
          </cell>
          <cell r="F422" t="e">
            <v>#VALUE!</v>
          </cell>
          <cell r="G422" t="e">
            <v>#REF!</v>
          </cell>
          <cell r="H422" t="e">
            <v>#REF!</v>
          </cell>
          <cell r="I422" t="e">
            <v>#REF!</v>
          </cell>
          <cell r="J422" t="e">
            <v>#REF!</v>
          </cell>
          <cell r="K422" t="e">
            <v>#REF!</v>
          </cell>
          <cell r="L422" t="e">
            <v>#REF!</v>
          </cell>
          <cell r="M422" t="e">
            <v>#REF!</v>
          </cell>
          <cell r="N422" t="e">
            <v>#REF!</v>
          </cell>
          <cell r="O422" t="e">
            <v>#REF!</v>
          </cell>
          <cell r="P422" t="e">
            <v>#REF!</v>
          </cell>
          <cell r="Q422" t="e">
            <v>#REF!</v>
          </cell>
          <cell r="R422" t="e">
            <v>#REF!</v>
          </cell>
        </row>
        <row r="423">
          <cell r="A423" t="e">
            <v>#REF!</v>
          </cell>
          <cell r="B423">
            <v>419</v>
          </cell>
          <cell r="C423" t="e">
            <v>#REF!</v>
          </cell>
          <cell r="D423" t="e">
            <v>#VALUE!</v>
          </cell>
          <cell r="E423" t="e">
            <v>#VALUE!</v>
          </cell>
          <cell r="F423" t="e">
            <v>#VALUE!</v>
          </cell>
          <cell r="G423" t="e">
            <v>#REF!</v>
          </cell>
          <cell r="H423" t="e">
            <v>#REF!</v>
          </cell>
          <cell r="I423" t="e">
            <v>#REF!</v>
          </cell>
          <cell r="J423" t="e">
            <v>#REF!</v>
          </cell>
          <cell r="K423" t="e">
            <v>#REF!</v>
          </cell>
          <cell r="L423" t="e">
            <v>#REF!</v>
          </cell>
          <cell r="M423" t="e">
            <v>#REF!</v>
          </cell>
          <cell r="N423" t="e">
            <v>#REF!</v>
          </cell>
          <cell r="O423" t="e">
            <v>#REF!</v>
          </cell>
          <cell r="P423" t="e">
            <v>#REF!</v>
          </cell>
          <cell r="Q423" t="e">
            <v>#REF!</v>
          </cell>
          <cell r="R423" t="e">
            <v>#REF!</v>
          </cell>
        </row>
        <row r="424">
          <cell r="A424" t="e">
            <v>#REF!</v>
          </cell>
          <cell r="B424">
            <v>420</v>
          </cell>
          <cell r="C424" t="e">
            <v>#REF!</v>
          </cell>
          <cell r="D424" t="e">
            <v>#VALUE!</v>
          </cell>
          <cell r="E424" t="e">
            <v>#VALUE!</v>
          </cell>
          <cell r="F424" t="e">
            <v>#VALUE!</v>
          </cell>
          <cell r="G424" t="e">
            <v>#REF!</v>
          </cell>
          <cell r="H424" t="e">
            <v>#REF!</v>
          </cell>
          <cell r="I424" t="e">
            <v>#REF!</v>
          </cell>
          <cell r="J424" t="e">
            <v>#REF!</v>
          </cell>
          <cell r="K424" t="e">
            <v>#REF!</v>
          </cell>
          <cell r="L424" t="e">
            <v>#REF!</v>
          </cell>
          <cell r="M424" t="e">
            <v>#REF!</v>
          </cell>
          <cell r="N424" t="e">
            <v>#REF!</v>
          </cell>
          <cell r="O424" t="e">
            <v>#REF!</v>
          </cell>
          <cell r="P424" t="e">
            <v>#REF!</v>
          </cell>
          <cell r="Q424" t="e">
            <v>#REF!</v>
          </cell>
          <cell r="R424" t="e">
            <v>#REF!</v>
          </cell>
        </row>
        <row r="425">
          <cell r="A425" t="e">
            <v>#REF!</v>
          </cell>
          <cell r="B425">
            <v>421</v>
          </cell>
          <cell r="C425" t="e">
            <v>#REF!</v>
          </cell>
          <cell r="D425" t="e">
            <v>#VALUE!</v>
          </cell>
          <cell r="E425" t="e">
            <v>#VALUE!</v>
          </cell>
          <cell r="F425" t="e">
            <v>#VALUE!</v>
          </cell>
          <cell r="G425" t="e">
            <v>#REF!</v>
          </cell>
          <cell r="H425" t="e">
            <v>#REF!</v>
          </cell>
          <cell r="I425" t="e">
            <v>#REF!</v>
          </cell>
          <cell r="J425" t="e">
            <v>#REF!</v>
          </cell>
          <cell r="K425" t="e">
            <v>#REF!</v>
          </cell>
          <cell r="L425" t="e">
            <v>#REF!</v>
          </cell>
          <cell r="M425" t="e">
            <v>#REF!</v>
          </cell>
          <cell r="N425" t="e">
            <v>#REF!</v>
          </cell>
          <cell r="O425" t="e">
            <v>#REF!</v>
          </cell>
          <cell r="P425" t="e">
            <v>#REF!</v>
          </cell>
          <cell r="Q425" t="e">
            <v>#REF!</v>
          </cell>
          <cell r="R425" t="e">
            <v>#REF!</v>
          </cell>
        </row>
        <row r="426">
          <cell r="A426" t="e">
            <v>#REF!</v>
          </cell>
          <cell r="B426">
            <v>422</v>
          </cell>
          <cell r="C426" t="e">
            <v>#REF!</v>
          </cell>
          <cell r="D426" t="e">
            <v>#VALUE!</v>
          </cell>
          <cell r="E426" t="e">
            <v>#VALUE!</v>
          </cell>
          <cell r="F426" t="e">
            <v>#VALUE!</v>
          </cell>
          <cell r="G426" t="e">
            <v>#REF!</v>
          </cell>
          <cell r="H426" t="e">
            <v>#REF!</v>
          </cell>
          <cell r="I426" t="e">
            <v>#REF!</v>
          </cell>
          <cell r="J426" t="e">
            <v>#REF!</v>
          </cell>
          <cell r="K426" t="e">
            <v>#REF!</v>
          </cell>
          <cell r="L426" t="e">
            <v>#REF!</v>
          </cell>
          <cell r="M426" t="e">
            <v>#REF!</v>
          </cell>
          <cell r="N426" t="e">
            <v>#REF!</v>
          </cell>
          <cell r="O426" t="e">
            <v>#REF!</v>
          </cell>
          <cell r="P426" t="e">
            <v>#REF!</v>
          </cell>
          <cell r="Q426" t="e">
            <v>#REF!</v>
          </cell>
          <cell r="R426" t="e">
            <v>#REF!</v>
          </cell>
        </row>
        <row r="427">
          <cell r="A427" t="e">
            <v>#REF!</v>
          </cell>
          <cell r="B427">
            <v>423</v>
          </cell>
          <cell r="C427" t="e">
            <v>#REF!</v>
          </cell>
          <cell r="D427" t="e">
            <v>#VALUE!</v>
          </cell>
          <cell r="E427" t="e">
            <v>#VALUE!</v>
          </cell>
          <cell r="F427" t="e">
            <v>#VALUE!</v>
          </cell>
          <cell r="G427" t="e">
            <v>#REF!</v>
          </cell>
          <cell r="H427" t="e">
            <v>#REF!</v>
          </cell>
          <cell r="I427" t="e">
            <v>#REF!</v>
          </cell>
          <cell r="J427" t="e">
            <v>#REF!</v>
          </cell>
          <cell r="K427" t="e">
            <v>#REF!</v>
          </cell>
          <cell r="L427" t="e">
            <v>#REF!</v>
          </cell>
          <cell r="M427" t="e">
            <v>#REF!</v>
          </cell>
          <cell r="N427" t="e">
            <v>#REF!</v>
          </cell>
          <cell r="O427" t="e">
            <v>#REF!</v>
          </cell>
          <cell r="P427" t="e">
            <v>#REF!</v>
          </cell>
          <cell r="Q427" t="e">
            <v>#REF!</v>
          </cell>
          <cell r="R427" t="e">
            <v>#REF!</v>
          </cell>
        </row>
        <row r="428">
          <cell r="A428" t="e">
            <v>#REF!</v>
          </cell>
          <cell r="B428">
            <v>424</v>
          </cell>
          <cell r="C428" t="e">
            <v>#REF!</v>
          </cell>
          <cell r="D428" t="e">
            <v>#VALUE!</v>
          </cell>
          <cell r="E428" t="e">
            <v>#VALUE!</v>
          </cell>
          <cell r="F428" t="e">
            <v>#VALUE!</v>
          </cell>
          <cell r="G428" t="e">
            <v>#REF!</v>
          </cell>
          <cell r="H428" t="e">
            <v>#REF!</v>
          </cell>
          <cell r="I428" t="e">
            <v>#REF!</v>
          </cell>
          <cell r="J428" t="e">
            <v>#REF!</v>
          </cell>
          <cell r="K428" t="e">
            <v>#REF!</v>
          </cell>
          <cell r="L428" t="e">
            <v>#REF!</v>
          </cell>
          <cell r="M428" t="e">
            <v>#REF!</v>
          </cell>
          <cell r="N428" t="e">
            <v>#REF!</v>
          </cell>
          <cell r="O428" t="e">
            <v>#REF!</v>
          </cell>
          <cell r="P428" t="e">
            <v>#REF!</v>
          </cell>
          <cell r="Q428" t="e">
            <v>#REF!</v>
          </cell>
          <cell r="R428" t="e">
            <v>#REF!</v>
          </cell>
        </row>
        <row r="429">
          <cell r="A429" t="e">
            <v>#REF!</v>
          </cell>
          <cell r="B429">
            <v>425</v>
          </cell>
          <cell r="C429" t="e">
            <v>#REF!</v>
          </cell>
          <cell r="D429" t="e">
            <v>#VALUE!</v>
          </cell>
          <cell r="E429" t="e">
            <v>#VALUE!</v>
          </cell>
          <cell r="F429" t="e">
            <v>#VALUE!</v>
          </cell>
          <cell r="G429" t="e">
            <v>#REF!</v>
          </cell>
          <cell r="H429" t="e">
            <v>#REF!</v>
          </cell>
          <cell r="I429" t="e">
            <v>#REF!</v>
          </cell>
          <cell r="J429" t="e">
            <v>#REF!</v>
          </cell>
          <cell r="K429" t="e">
            <v>#REF!</v>
          </cell>
          <cell r="L429" t="e">
            <v>#REF!</v>
          </cell>
          <cell r="M429" t="e">
            <v>#REF!</v>
          </cell>
          <cell r="N429" t="e">
            <v>#REF!</v>
          </cell>
          <cell r="O429" t="e">
            <v>#REF!</v>
          </cell>
          <cell r="P429" t="e">
            <v>#REF!</v>
          </cell>
          <cell r="Q429" t="e">
            <v>#REF!</v>
          </cell>
          <cell r="R429" t="e">
            <v>#REF!</v>
          </cell>
        </row>
        <row r="430">
          <cell r="A430" t="e">
            <v>#REF!</v>
          </cell>
          <cell r="B430">
            <v>426</v>
          </cell>
          <cell r="C430" t="e">
            <v>#REF!</v>
          </cell>
          <cell r="D430" t="e">
            <v>#VALUE!</v>
          </cell>
          <cell r="E430" t="e">
            <v>#VALUE!</v>
          </cell>
          <cell r="F430" t="e">
            <v>#VALUE!</v>
          </cell>
          <cell r="G430" t="e">
            <v>#REF!</v>
          </cell>
          <cell r="H430" t="e">
            <v>#REF!</v>
          </cell>
          <cell r="I430" t="e">
            <v>#REF!</v>
          </cell>
          <cell r="J430" t="e">
            <v>#REF!</v>
          </cell>
          <cell r="K430" t="e">
            <v>#REF!</v>
          </cell>
          <cell r="L430" t="e">
            <v>#REF!</v>
          </cell>
          <cell r="M430" t="e">
            <v>#REF!</v>
          </cell>
          <cell r="N430" t="e">
            <v>#REF!</v>
          </cell>
          <cell r="O430" t="e">
            <v>#REF!</v>
          </cell>
          <cell r="P430" t="e">
            <v>#REF!</v>
          </cell>
          <cell r="Q430" t="e">
            <v>#REF!</v>
          </cell>
          <cell r="R430" t="e">
            <v>#REF!</v>
          </cell>
        </row>
        <row r="431">
          <cell r="A431" t="e">
            <v>#REF!</v>
          </cell>
          <cell r="B431">
            <v>427</v>
          </cell>
          <cell r="C431" t="e">
            <v>#REF!</v>
          </cell>
          <cell r="D431" t="e">
            <v>#VALUE!</v>
          </cell>
          <cell r="E431" t="e">
            <v>#VALUE!</v>
          </cell>
          <cell r="F431" t="e">
            <v>#VALUE!</v>
          </cell>
          <cell r="G431" t="e">
            <v>#REF!</v>
          </cell>
          <cell r="H431" t="e">
            <v>#REF!</v>
          </cell>
          <cell r="I431" t="e">
            <v>#REF!</v>
          </cell>
          <cell r="J431" t="e">
            <v>#REF!</v>
          </cell>
          <cell r="K431" t="e">
            <v>#REF!</v>
          </cell>
          <cell r="L431" t="e">
            <v>#REF!</v>
          </cell>
          <cell r="M431" t="e">
            <v>#REF!</v>
          </cell>
          <cell r="N431" t="e">
            <v>#REF!</v>
          </cell>
          <cell r="O431" t="e">
            <v>#REF!</v>
          </cell>
          <cell r="P431" t="e">
            <v>#REF!</v>
          </cell>
          <cell r="Q431" t="e">
            <v>#REF!</v>
          </cell>
          <cell r="R431" t="e">
            <v>#REF!</v>
          </cell>
        </row>
        <row r="432">
          <cell r="A432" t="e">
            <v>#REF!</v>
          </cell>
          <cell r="B432">
            <v>428</v>
          </cell>
          <cell r="C432" t="e">
            <v>#REF!</v>
          </cell>
          <cell r="D432" t="e">
            <v>#VALUE!</v>
          </cell>
          <cell r="E432" t="e">
            <v>#VALUE!</v>
          </cell>
          <cell r="F432" t="e">
            <v>#VALUE!</v>
          </cell>
          <cell r="G432" t="e">
            <v>#REF!</v>
          </cell>
          <cell r="H432" t="e">
            <v>#REF!</v>
          </cell>
          <cell r="I432" t="e">
            <v>#REF!</v>
          </cell>
          <cell r="J432" t="e">
            <v>#REF!</v>
          </cell>
          <cell r="K432" t="e">
            <v>#REF!</v>
          </cell>
          <cell r="L432" t="e">
            <v>#REF!</v>
          </cell>
          <cell r="M432" t="e">
            <v>#REF!</v>
          </cell>
          <cell r="N432" t="e">
            <v>#REF!</v>
          </cell>
          <cell r="O432" t="e">
            <v>#REF!</v>
          </cell>
          <cell r="P432" t="e">
            <v>#REF!</v>
          </cell>
          <cell r="Q432" t="e">
            <v>#REF!</v>
          </cell>
          <cell r="R432" t="e">
            <v>#REF!</v>
          </cell>
        </row>
        <row r="433">
          <cell r="A433" t="e">
            <v>#REF!</v>
          </cell>
          <cell r="B433">
            <v>429</v>
          </cell>
          <cell r="C433" t="e">
            <v>#REF!</v>
          </cell>
          <cell r="D433" t="e">
            <v>#VALUE!</v>
          </cell>
          <cell r="E433" t="e">
            <v>#VALUE!</v>
          </cell>
          <cell r="F433" t="e">
            <v>#VALUE!</v>
          </cell>
          <cell r="G433" t="e">
            <v>#REF!</v>
          </cell>
          <cell r="H433" t="e">
            <v>#REF!</v>
          </cell>
          <cell r="I433" t="e">
            <v>#REF!</v>
          </cell>
          <cell r="J433" t="e">
            <v>#REF!</v>
          </cell>
          <cell r="K433" t="e">
            <v>#REF!</v>
          </cell>
          <cell r="L433" t="e">
            <v>#REF!</v>
          </cell>
          <cell r="M433" t="e">
            <v>#REF!</v>
          </cell>
          <cell r="N433" t="e">
            <v>#REF!</v>
          </cell>
          <cell r="O433" t="e">
            <v>#REF!</v>
          </cell>
          <cell r="P433" t="e">
            <v>#REF!</v>
          </cell>
          <cell r="Q433" t="e">
            <v>#REF!</v>
          </cell>
          <cell r="R433" t="e">
            <v>#REF!</v>
          </cell>
        </row>
        <row r="434">
          <cell r="A434" t="e">
            <v>#REF!</v>
          </cell>
          <cell r="B434">
            <v>430</v>
          </cell>
          <cell r="C434" t="e">
            <v>#REF!</v>
          </cell>
          <cell r="D434" t="e">
            <v>#VALUE!</v>
          </cell>
          <cell r="E434" t="e">
            <v>#VALUE!</v>
          </cell>
          <cell r="F434" t="e">
            <v>#VALUE!</v>
          </cell>
          <cell r="G434" t="e">
            <v>#REF!</v>
          </cell>
          <cell r="H434" t="e">
            <v>#REF!</v>
          </cell>
          <cell r="I434" t="e">
            <v>#REF!</v>
          </cell>
          <cell r="J434" t="e">
            <v>#REF!</v>
          </cell>
          <cell r="K434" t="e">
            <v>#REF!</v>
          </cell>
          <cell r="L434" t="e">
            <v>#REF!</v>
          </cell>
          <cell r="M434" t="e">
            <v>#REF!</v>
          </cell>
          <cell r="N434" t="e">
            <v>#REF!</v>
          </cell>
          <cell r="O434" t="e">
            <v>#REF!</v>
          </cell>
          <cell r="P434" t="e">
            <v>#REF!</v>
          </cell>
          <cell r="Q434" t="e">
            <v>#REF!</v>
          </cell>
          <cell r="R434" t="e">
            <v>#REF!</v>
          </cell>
        </row>
        <row r="435">
          <cell r="A435" t="e">
            <v>#REF!</v>
          </cell>
          <cell r="B435">
            <v>431</v>
          </cell>
          <cell r="C435" t="e">
            <v>#REF!</v>
          </cell>
          <cell r="D435" t="e">
            <v>#VALUE!</v>
          </cell>
          <cell r="E435" t="e">
            <v>#VALUE!</v>
          </cell>
          <cell r="F435" t="e">
            <v>#VALUE!</v>
          </cell>
          <cell r="G435" t="e">
            <v>#REF!</v>
          </cell>
          <cell r="H435" t="e">
            <v>#REF!</v>
          </cell>
          <cell r="I435" t="e">
            <v>#REF!</v>
          </cell>
          <cell r="J435" t="e">
            <v>#REF!</v>
          </cell>
          <cell r="K435" t="e">
            <v>#REF!</v>
          </cell>
          <cell r="L435" t="e">
            <v>#REF!</v>
          </cell>
          <cell r="M435" t="e">
            <v>#REF!</v>
          </cell>
          <cell r="N435" t="e">
            <v>#REF!</v>
          </cell>
          <cell r="O435" t="e">
            <v>#REF!</v>
          </cell>
          <cell r="P435" t="e">
            <v>#REF!</v>
          </cell>
          <cell r="Q435" t="e">
            <v>#REF!</v>
          </cell>
          <cell r="R435" t="e">
            <v>#REF!</v>
          </cell>
        </row>
        <row r="436">
          <cell r="A436" t="e">
            <v>#REF!</v>
          </cell>
          <cell r="B436">
            <v>432</v>
          </cell>
          <cell r="C436" t="e">
            <v>#REF!</v>
          </cell>
          <cell r="D436" t="e">
            <v>#VALUE!</v>
          </cell>
          <cell r="E436" t="e">
            <v>#VALUE!</v>
          </cell>
          <cell r="F436" t="e">
            <v>#VALUE!</v>
          </cell>
          <cell r="G436" t="e">
            <v>#REF!</v>
          </cell>
          <cell r="H436" t="e">
            <v>#REF!</v>
          </cell>
          <cell r="I436" t="e">
            <v>#REF!</v>
          </cell>
          <cell r="J436" t="e">
            <v>#REF!</v>
          </cell>
          <cell r="K436" t="e">
            <v>#REF!</v>
          </cell>
          <cell r="L436" t="e">
            <v>#REF!</v>
          </cell>
          <cell r="M436" t="e">
            <v>#REF!</v>
          </cell>
          <cell r="N436" t="e">
            <v>#REF!</v>
          </cell>
          <cell r="O436" t="e">
            <v>#REF!</v>
          </cell>
          <cell r="P436" t="e">
            <v>#REF!</v>
          </cell>
          <cell r="Q436" t="e">
            <v>#REF!</v>
          </cell>
          <cell r="R436" t="e">
            <v>#REF!</v>
          </cell>
        </row>
        <row r="437">
          <cell r="A437" t="e">
            <v>#REF!</v>
          </cell>
          <cell r="B437">
            <v>433</v>
          </cell>
          <cell r="C437" t="e">
            <v>#REF!</v>
          </cell>
          <cell r="D437" t="e">
            <v>#VALUE!</v>
          </cell>
          <cell r="E437" t="e">
            <v>#VALUE!</v>
          </cell>
          <cell r="F437" t="e">
            <v>#VALUE!</v>
          </cell>
          <cell r="G437" t="e">
            <v>#REF!</v>
          </cell>
          <cell r="H437" t="e">
            <v>#REF!</v>
          </cell>
          <cell r="I437" t="e">
            <v>#REF!</v>
          </cell>
          <cell r="J437" t="e">
            <v>#REF!</v>
          </cell>
          <cell r="K437" t="e">
            <v>#REF!</v>
          </cell>
          <cell r="L437" t="e">
            <v>#REF!</v>
          </cell>
          <cell r="M437" t="e">
            <v>#REF!</v>
          </cell>
          <cell r="N437" t="e">
            <v>#REF!</v>
          </cell>
          <cell r="O437" t="e">
            <v>#REF!</v>
          </cell>
          <cell r="P437" t="e">
            <v>#REF!</v>
          </cell>
          <cell r="Q437" t="e">
            <v>#REF!</v>
          </cell>
          <cell r="R437" t="e">
            <v>#REF!</v>
          </cell>
        </row>
        <row r="438">
          <cell r="A438" t="e">
            <v>#REF!</v>
          </cell>
          <cell r="B438">
            <v>434</v>
          </cell>
          <cell r="C438" t="e">
            <v>#REF!</v>
          </cell>
          <cell r="D438" t="e">
            <v>#VALUE!</v>
          </cell>
          <cell r="E438" t="e">
            <v>#VALUE!</v>
          </cell>
          <cell r="F438" t="e">
            <v>#VALUE!</v>
          </cell>
          <cell r="G438" t="e">
            <v>#REF!</v>
          </cell>
          <cell r="H438" t="e">
            <v>#REF!</v>
          </cell>
          <cell r="I438" t="e">
            <v>#REF!</v>
          </cell>
          <cell r="J438" t="e">
            <v>#REF!</v>
          </cell>
          <cell r="K438" t="e">
            <v>#REF!</v>
          </cell>
          <cell r="L438" t="e">
            <v>#REF!</v>
          </cell>
          <cell r="M438" t="e">
            <v>#REF!</v>
          </cell>
          <cell r="N438" t="e">
            <v>#REF!</v>
          </cell>
          <cell r="O438" t="e">
            <v>#REF!</v>
          </cell>
          <cell r="P438" t="e">
            <v>#REF!</v>
          </cell>
          <cell r="Q438" t="e">
            <v>#REF!</v>
          </cell>
          <cell r="R438" t="e">
            <v>#REF!</v>
          </cell>
        </row>
        <row r="439">
          <cell r="A439" t="e">
            <v>#REF!</v>
          </cell>
          <cell r="B439">
            <v>435</v>
          </cell>
          <cell r="C439" t="e">
            <v>#REF!</v>
          </cell>
          <cell r="D439" t="e">
            <v>#VALUE!</v>
          </cell>
          <cell r="E439" t="e">
            <v>#VALUE!</v>
          </cell>
          <cell r="F439" t="e">
            <v>#VALUE!</v>
          </cell>
          <cell r="G439" t="e">
            <v>#REF!</v>
          </cell>
          <cell r="H439" t="e">
            <v>#REF!</v>
          </cell>
          <cell r="I439" t="e">
            <v>#REF!</v>
          </cell>
          <cell r="J439" t="e">
            <v>#REF!</v>
          </cell>
          <cell r="K439" t="e">
            <v>#REF!</v>
          </cell>
          <cell r="L439" t="e">
            <v>#REF!</v>
          </cell>
          <cell r="M439" t="e">
            <v>#REF!</v>
          </cell>
          <cell r="N439" t="e">
            <v>#REF!</v>
          </cell>
          <cell r="O439" t="e">
            <v>#REF!</v>
          </cell>
          <cell r="P439" t="e">
            <v>#REF!</v>
          </cell>
          <cell r="Q439" t="e">
            <v>#REF!</v>
          </cell>
          <cell r="R439" t="e">
            <v>#REF!</v>
          </cell>
        </row>
        <row r="440">
          <cell r="A440" t="e">
            <v>#REF!</v>
          </cell>
          <cell r="B440">
            <v>436</v>
          </cell>
          <cell r="C440" t="e">
            <v>#REF!</v>
          </cell>
          <cell r="D440" t="e">
            <v>#VALUE!</v>
          </cell>
          <cell r="E440" t="e">
            <v>#VALUE!</v>
          </cell>
          <cell r="F440" t="e">
            <v>#VALUE!</v>
          </cell>
          <cell r="G440" t="e">
            <v>#REF!</v>
          </cell>
          <cell r="H440" t="e">
            <v>#REF!</v>
          </cell>
          <cell r="I440" t="e">
            <v>#REF!</v>
          </cell>
          <cell r="J440" t="e">
            <v>#REF!</v>
          </cell>
          <cell r="K440" t="e">
            <v>#REF!</v>
          </cell>
          <cell r="L440" t="e">
            <v>#REF!</v>
          </cell>
          <cell r="M440" t="e">
            <v>#REF!</v>
          </cell>
          <cell r="N440" t="e">
            <v>#REF!</v>
          </cell>
          <cell r="O440" t="e">
            <v>#REF!</v>
          </cell>
          <cell r="P440" t="e">
            <v>#REF!</v>
          </cell>
          <cell r="Q440" t="e">
            <v>#REF!</v>
          </cell>
          <cell r="R440" t="e">
            <v>#REF!</v>
          </cell>
        </row>
        <row r="441">
          <cell r="A441" t="e">
            <v>#REF!</v>
          </cell>
          <cell r="B441">
            <v>437</v>
          </cell>
          <cell r="C441" t="e">
            <v>#REF!</v>
          </cell>
          <cell r="D441" t="e">
            <v>#VALUE!</v>
          </cell>
          <cell r="E441" t="e">
            <v>#VALUE!</v>
          </cell>
          <cell r="F441" t="e">
            <v>#VALUE!</v>
          </cell>
          <cell r="G441" t="e">
            <v>#REF!</v>
          </cell>
          <cell r="H441" t="e">
            <v>#REF!</v>
          </cell>
          <cell r="I441" t="e">
            <v>#REF!</v>
          </cell>
          <cell r="J441" t="e">
            <v>#REF!</v>
          </cell>
          <cell r="K441" t="e">
            <v>#REF!</v>
          </cell>
          <cell r="L441" t="e">
            <v>#REF!</v>
          </cell>
          <cell r="M441" t="e">
            <v>#REF!</v>
          </cell>
          <cell r="N441" t="e">
            <v>#REF!</v>
          </cell>
          <cell r="O441" t="e">
            <v>#REF!</v>
          </cell>
          <cell r="P441" t="e">
            <v>#REF!</v>
          </cell>
          <cell r="Q441" t="e">
            <v>#REF!</v>
          </cell>
          <cell r="R441" t="e">
            <v>#REF!</v>
          </cell>
        </row>
        <row r="442">
          <cell r="A442" t="e">
            <v>#REF!</v>
          </cell>
          <cell r="B442">
            <v>438</v>
          </cell>
          <cell r="C442" t="e">
            <v>#REF!</v>
          </cell>
          <cell r="D442" t="e">
            <v>#VALUE!</v>
          </cell>
          <cell r="E442" t="e">
            <v>#VALUE!</v>
          </cell>
          <cell r="F442" t="e">
            <v>#VALUE!</v>
          </cell>
          <cell r="G442" t="e">
            <v>#REF!</v>
          </cell>
          <cell r="H442" t="e">
            <v>#REF!</v>
          </cell>
          <cell r="I442" t="e">
            <v>#REF!</v>
          </cell>
          <cell r="J442" t="e">
            <v>#REF!</v>
          </cell>
          <cell r="K442" t="e">
            <v>#REF!</v>
          </cell>
          <cell r="L442" t="e">
            <v>#REF!</v>
          </cell>
          <cell r="M442" t="e">
            <v>#REF!</v>
          </cell>
          <cell r="N442" t="e">
            <v>#REF!</v>
          </cell>
          <cell r="O442" t="e">
            <v>#REF!</v>
          </cell>
          <cell r="P442" t="e">
            <v>#REF!</v>
          </cell>
          <cell r="Q442" t="e">
            <v>#REF!</v>
          </cell>
          <cell r="R442" t="e">
            <v>#REF!</v>
          </cell>
        </row>
        <row r="443">
          <cell r="A443" t="e">
            <v>#REF!</v>
          </cell>
          <cell r="B443">
            <v>439</v>
          </cell>
          <cell r="C443" t="e">
            <v>#REF!</v>
          </cell>
          <cell r="D443" t="e">
            <v>#VALUE!</v>
          </cell>
          <cell r="E443" t="e">
            <v>#VALUE!</v>
          </cell>
          <cell r="F443" t="e">
            <v>#VALUE!</v>
          </cell>
          <cell r="G443" t="e">
            <v>#REF!</v>
          </cell>
          <cell r="H443" t="e">
            <v>#REF!</v>
          </cell>
          <cell r="I443" t="e">
            <v>#REF!</v>
          </cell>
          <cell r="J443" t="e">
            <v>#REF!</v>
          </cell>
          <cell r="K443" t="e">
            <v>#REF!</v>
          </cell>
          <cell r="L443" t="e">
            <v>#REF!</v>
          </cell>
          <cell r="M443" t="e">
            <v>#REF!</v>
          </cell>
          <cell r="N443" t="e">
            <v>#REF!</v>
          </cell>
          <cell r="O443" t="e">
            <v>#REF!</v>
          </cell>
          <cell r="P443" t="e">
            <v>#REF!</v>
          </cell>
          <cell r="Q443" t="e">
            <v>#REF!</v>
          </cell>
          <cell r="R443" t="e">
            <v>#REF!</v>
          </cell>
        </row>
        <row r="444">
          <cell r="A444" t="e">
            <v>#REF!</v>
          </cell>
          <cell r="B444">
            <v>440</v>
          </cell>
          <cell r="C444" t="e">
            <v>#REF!</v>
          </cell>
          <cell r="D444" t="e">
            <v>#VALUE!</v>
          </cell>
          <cell r="E444" t="e">
            <v>#VALUE!</v>
          </cell>
          <cell r="F444" t="e">
            <v>#VALUE!</v>
          </cell>
          <cell r="G444" t="e">
            <v>#REF!</v>
          </cell>
          <cell r="H444" t="e">
            <v>#REF!</v>
          </cell>
          <cell r="I444" t="e">
            <v>#REF!</v>
          </cell>
          <cell r="J444" t="e">
            <v>#REF!</v>
          </cell>
          <cell r="K444" t="e">
            <v>#REF!</v>
          </cell>
          <cell r="L444" t="e">
            <v>#REF!</v>
          </cell>
          <cell r="M444" t="e">
            <v>#REF!</v>
          </cell>
          <cell r="N444" t="e">
            <v>#REF!</v>
          </cell>
          <cell r="O444" t="e">
            <v>#REF!</v>
          </cell>
          <cell r="P444" t="e">
            <v>#REF!</v>
          </cell>
          <cell r="Q444" t="e">
            <v>#REF!</v>
          </cell>
          <cell r="R444" t="e">
            <v>#REF!</v>
          </cell>
        </row>
        <row r="445">
          <cell r="A445" t="e">
            <v>#REF!</v>
          </cell>
          <cell r="B445">
            <v>441</v>
          </cell>
          <cell r="C445" t="e">
            <v>#REF!</v>
          </cell>
          <cell r="D445" t="e">
            <v>#VALUE!</v>
          </cell>
          <cell r="E445" t="e">
            <v>#VALUE!</v>
          </cell>
          <cell r="F445" t="e">
            <v>#VALUE!</v>
          </cell>
          <cell r="G445" t="e">
            <v>#REF!</v>
          </cell>
          <cell r="H445" t="e">
            <v>#REF!</v>
          </cell>
          <cell r="I445" t="e">
            <v>#REF!</v>
          </cell>
          <cell r="J445" t="e">
            <v>#REF!</v>
          </cell>
          <cell r="K445" t="e">
            <v>#REF!</v>
          </cell>
          <cell r="L445" t="e">
            <v>#REF!</v>
          </cell>
          <cell r="M445" t="e">
            <v>#REF!</v>
          </cell>
          <cell r="N445" t="e">
            <v>#REF!</v>
          </cell>
          <cell r="O445" t="e">
            <v>#REF!</v>
          </cell>
          <cell r="P445" t="e">
            <v>#REF!</v>
          </cell>
          <cell r="Q445" t="e">
            <v>#REF!</v>
          </cell>
          <cell r="R445" t="e">
            <v>#REF!</v>
          </cell>
        </row>
        <row r="446">
          <cell r="A446" t="e">
            <v>#REF!</v>
          </cell>
          <cell r="B446">
            <v>442</v>
          </cell>
          <cell r="C446" t="e">
            <v>#REF!</v>
          </cell>
          <cell r="D446" t="e">
            <v>#VALUE!</v>
          </cell>
          <cell r="E446" t="e">
            <v>#VALUE!</v>
          </cell>
          <cell r="F446" t="e">
            <v>#VALUE!</v>
          </cell>
          <cell r="G446" t="e">
            <v>#REF!</v>
          </cell>
          <cell r="H446" t="e">
            <v>#REF!</v>
          </cell>
          <cell r="I446" t="e">
            <v>#REF!</v>
          </cell>
          <cell r="J446" t="e">
            <v>#REF!</v>
          </cell>
          <cell r="K446" t="e">
            <v>#REF!</v>
          </cell>
          <cell r="L446" t="e">
            <v>#REF!</v>
          </cell>
          <cell r="M446" t="e">
            <v>#REF!</v>
          </cell>
          <cell r="N446" t="e">
            <v>#REF!</v>
          </cell>
          <cell r="O446" t="e">
            <v>#REF!</v>
          </cell>
          <cell r="P446" t="e">
            <v>#REF!</v>
          </cell>
          <cell r="Q446" t="e">
            <v>#REF!</v>
          </cell>
          <cell r="R446" t="e">
            <v>#REF!</v>
          </cell>
        </row>
        <row r="447">
          <cell r="A447" t="e">
            <v>#REF!</v>
          </cell>
          <cell r="B447">
            <v>443</v>
          </cell>
          <cell r="C447" t="e">
            <v>#REF!</v>
          </cell>
          <cell r="D447" t="e">
            <v>#VALUE!</v>
          </cell>
          <cell r="E447" t="e">
            <v>#VALUE!</v>
          </cell>
          <cell r="F447" t="e">
            <v>#VALUE!</v>
          </cell>
          <cell r="G447" t="e">
            <v>#REF!</v>
          </cell>
          <cell r="H447" t="e">
            <v>#REF!</v>
          </cell>
          <cell r="I447" t="e">
            <v>#REF!</v>
          </cell>
          <cell r="J447" t="e">
            <v>#REF!</v>
          </cell>
          <cell r="K447" t="e">
            <v>#REF!</v>
          </cell>
          <cell r="L447" t="e">
            <v>#REF!</v>
          </cell>
          <cell r="M447" t="e">
            <v>#REF!</v>
          </cell>
          <cell r="N447" t="e">
            <v>#REF!</v>
          </cell>
          <cell r="O447" t="e">
            <v>#REF!</v>
          </cell>
          <cell r="P447" t="e">
            <v>#REF!</v>
          </cell>
          <cell r="Q447" t="e">
            <v>#REF!</v>
          </cell>
          <cell r="R447" t="e">
            <v>#REF!</v>
          </cell>
        </row>
        <row r="448">
          <cell r="A448" t="e">
            <v>#REF!</v>
          </cell>
          <cell r="B448">
            <v>444</v>
          </cell>
          <cell r="C448" t="e">
            <v>#REF!</v>
          </cell>
          <cell r="D448" t="e">
            <v>#VALUE!</v>
          </cell>
          <cell r="E448" t="e">
            <v>#VALUE!</v>
          </cell>
          <cell r="F448" t="e">
            <v>#VALUE!</v>
          </cell>
          <cell r="G448" t="e">
            <v>#REF!</v>
          </cell>
          <cell r="H448" t="e">
            <v>#REF!</v>
          </cell>
          <cell r="I448" t="e">
            <v>#REF!</v>
          </cell>
          <cell r="J448" t="e">
            <v>#REF!</v>
          </cell>
          <cell r="K448" t="e">
            <v>#REF!</v>
          </cell>
          <cell r="L448" t="e">
            <v>#REF!</v>
          </cell>
          <cell r="M448" t="e">
            <v>#REF!</v>
          </cell>
          <cell r="N448" t="e">
            <v>#REF!</v>
          </cell>
          <cell r="O448" t="e">
            <v>#REF!</v>
          </cell>
          <cell r="P448" t="e">
            <v>#REF!</v>
          </cell>
          <cell r="Q448" t="e">
            <v>#REF!</v>
          </cell>
          <cell r="R448" t="e">
            <v>#REF!</v>
          </cell>
        </row>
        <row r="449">
          <cell r="A449" t="e">
            <v>#REF!</v>
          </cell>
          <cell r="B449">
            <v>445</v>
          </cell>
          <cell r="C449" t="e">
            <v>#REF!</v>
          </cell>
          <cell r="D449" t="e">
            <v>#VALUE!</v>
          </cell>
          <cell r="E449" t="e">
            <v>#VALUE!</v>
          </cell>
          <cell r="F449" t="e">
            <v>#VALUE!</v>
          </cell>
          <cell r="G449" t="e">
            <v>#REF!</v>
          </cell>
          <cell r="H449" t="e">
            <v>#REF!</v>
          </cell>
          <cell r="I449" t="e">
            <v>#REF!</v>
          </cell>
          <cell r="J449" t="e">
            <v>#REF!</v>
          </cell>
          <cell r="K449" t="e">
            <v>#REF!</v>
          </cell>
          <cell r="L449" t="e">
            <v>#REF!</v>
          </cell>
          <cell r="M449" t="e">
            <v>#REF!</v>
          </cell>
          <cell r="N449" t="e">
            <v>#REF!</v>
          </cell>
          <cell r="O449" t="e">
            <v>#REF!</v>
          </cell>
          <cell r="P449" t="e">
            <v>#REF!</v>
          </cell>
          <cell r="Q449" t="e">
            <v>#REF!</v>
          </cell>
          <cell r="R449" t="e">
            <v>#REF!</v>
          </cell>
        </row>
        <row r="450">
          <cell r="A450" t="e">
            <v>#REF!</v>
          </cell>
          <cell r="B450">
            <v>446</v>
          </cell>
          <cell r="C450" t="e">
            <v>#REF!</v>
          </cell>
          <cell r="D450" t="e">
            <v>#VALUE!</v>
          </cell>
          <cell r="E450" t="e">
            <v>#VALUE!</v>
          </cell>
          <cell r="F450" t="e">
            <v>#VALUE!</v>
          </cell>
          <cell r="G450" t="e">
            <v>#REF!</v>
          </cell>
          <cell r="H450" t="e">
            <v>#REF!</v>
          </cell>
          <cell r="I450" t="e">
            <v>#REF!</v>
          </cell>
          <cell r="J450" t="e">
            <v>#REF!</v>
          </cell>
          <cell r="K450" t="e">
            <v>#REF!</v>
          </cell>
          <cell r="L450" t="e">
            <v>#REF!</v>
          </cell>
          <cell r="M450" t="e">
            <v>#REF!</v>
          </cell>
          <cell r="N450" t="e">
            <v>#REF!</v>
          </cell>
          <cell r="O450" t="e">
            <v>#REF!</v>
          </cell>
          <cell r="P450" t="e">
            <v>#REF!</v>
          </cell>
          <cell r="Q450" t="e">
            <v>#REF!</v>
          </cell>
          <cell r="R450" t="e">
            <v>#REF!</v>
          </cell>
        </row>
        <row r="451">
          <cell r="A451" t="e">
            <v>#REF!</v>
          </cell>
          <cell r="B451">
            <v>447</v>
          </cell>
          <cell r="C451" t="e">
            <v>#REF!</v>
          </cell>
          <cell r="D451" t="e">
            <v>#VALUE!</v>
          </cell>
          <cell r="E451" t="e">
            <v>#VALUE!</v>
          </cell>
          <cell r="F451" t="e">
            <v>#VALUE!</v>
          </cell>
          <cell r="G451" t="e">
            <v>#REF!</v>
          </cell>
          <cell r="H451" t="e">
            <v>#REF!</v>
          </cell>
          <cell r="I451" t="e">
            <v>#REF!</v>
          </cell>
          <cell r="J451" t="e">
            <v>#REF!</v>
          </cell>
          <cell r="K451" t="e">
            <v>#REF!</v>
          </cell>
          <cell r="L451" t="e">
            <v>#REF!</v>
          </cell>
          <cell r="M451" t="e">
            <v>#REF!</v>
          </cell>
          <cell r="N451" t="e">
            <v>#REF!</v>
          </cell>
          <cell r="O451" t="e">
            <v>#REF!</v>
          </cell>
          <cell r="P451" t="e">
            <v>#REF!</v>
          </cell>
          <cell r="Q451" t="e">
            <v>#REF!</v>
          </cell>
          <cell r="R451" t="e">
            <v>#REF!</v>
          </cell>
        </row>
        <row r="452">
          <cell r="A452" t="e">
            <v>#REF!</v>
          </cell>
          <cell r="B452">
            <v>448</v>
          </cell>
          <cell r="C452" t="e">
            <v>#REF!</v>
          </cell>
          <cell r="D452" t="e">
            <v>#VALUE!</v>
          </cell>
          <cell r="E452" t="e">
            <v>#VALUE!</v>
          </cell>
          <cell r="F452" t="e">
            <v>#VALUE!</v>
          </cell>
          <cell r="G452" t="e">
            <v>#REF!</v>
          </cell>
          <cell r="H452" t="e">
            <v>#REF!</v>
          </cell>
          <cell r="I452" t="e">
            <v>#REF!</v>
          </cell>
          <cell r="J452" t="e">
            <v>#REF!</v>
          </cell>
          <cell r="K452" t="e">
            <v>#REF!</v>
          </cell>
          <cell r="L452" t="e">
            <v>#REF!</v>
          </cell>
          <cell r="M452" t="e">
            <v>#REF!</v>
          </cell>
          <cell r="N452" t="e">
            <v>#REF!</v>
          </cell>
          <cell r="O452" t="e">
            <v>#REF!</v>
          </cell>
          <cell r="P452" t="e">
            <v>#REF!</v>
          </cell>
          <cell r="Q452" t="e">
            <v>#REF!</v>
          </cell>
          <cell r="R452" t="e">
            <v>#REF!</v>
          </cell>
        </row>
        <row r="453">
          <cell r="A453" t="e">
            <v>#REF!</v>
          </cell>
          <cell r="B453">
            <v>449</v>
          </cell>
          <cell r="C453" t="e">
            <v>#REF!</v>
          </cell>
          <cell r="D453" t="e">
            <v>#VALUE!</v>
          </cell>
          <cell r="E453" t="e">
            <v>#VALUE!</v>
          </cell>
          <cell r="F453" t="e">
            <v>#VALUE!</v>
          </cell>
          <cell r="G453" t="e">
            <v>#REF!</v>
          </cell>
          <cell r="H453" t="e">
            <v>#REF!</v>
          </cell>
          <cell r="I453" t="e">
            <v>#REF!</v>
          </cell>
          <cell r="J453" t="e">
            <v>#REF!</v>
          </cell>
          <cell r="K453" t="e">
            <v>#REF!</v>
          </cell>
          <cell r="L453" t="e">
            <v>#REF!</v>
          </cell>
          <cell r="M453" t="e">
            <v>#REF!</v>
          </cell>
          <cell r="N453" t="e">
            <v>#REF!</v>
          </cell>
          <cell r="O453" t="e">
            <v>#REF!</v>
          </cell>
          <cell r="P453" t="e">
            <v>#REF!</v>
          </cell>
          <cell r="Q453" t="e">
            <v>#REF!</v>
          </cell>
          <cell r="R453" t="e">
            <v>#REF!</v>
          </cell>
        </row>
        <row r="454">
          <cell r="A454" t="e">
            <v>#REF!</v>
          </cell>
          <cell r="B454">
            <v>450</v>
          </cell>
          <cell r="C454" t="e">
            <v>#REF!</v>
          </cell>
          <cell r="D454" t="e">
            <v>#VALUE!</v>
          </cell>
          <cell r="E454" t="e">
            <v>#VALUE!</v>
          </cell>
          <cell r="F454" t="e">
            <v>#VALUE!</v>
          </cell>
          <cell r="G454" t="e">
            <v>#REF!</v>
          </cell>
          <cell r="H454" t="e">
            <v>#REF!</v>
          </cell>
          <cell r="I454" t="e">
            <v>#REF!</v>
          </cell>
          <cell r="J454" t="e">
            <v>#REF!</v>
          </cell>
          <cell r="K454" t="e">
            <v>#REF!</v>
          </cell>
          <cell r="L454" t="e">
            <v>#REF!</v>
          </cell>
          <cell r="M454" t="e">
            <v>#REF!</v>
          </cell>
          <cell r="N454" t="e">
            <v>#REF!</v>
          </cell>
          <cell r="O454" t="e">
            <v>#REF!</v>
          </cell>
          <cell r="P454" t="e">
            <v>#REF!</v>
          </cell>
          <cell r="Q454" t="e">
            <v>#REF!</v>
          </cell>
          <cell r="R454" t="e">
            <v>#REF!</v>
          </cell>
        </row>
        <row r="455">
          <cell r="A455" t="e">
            <v>#REF!</v>
          </cell>
          <cell r="B455">
            <v>451</v>
          </cell>
          <cell r="C455" t="e">
            <v>#REF!</v>
          </cell>
          <cell r="D455" t="e">
            <v>#VALUE!</v>
          </cell>
          <cell r="E455" t="e">
            <v>#VALUE!</v>
          </cell>
          <cell r="F455" t="e">
            <v>#VALUE!</v>
          </cell>
          <cell r="G455" t="e">
            <v>#REF!</v>
          </cell>
          <cell r="H455" t="e">
            <v>#REF!</v>
          </cell>
          <cell r="I455" t="e">
            <v>#REF!</v>
          </cell>
          <cell r="J455" t="e">
            <v>#REF!</v>
          </cell>
          <cell r="K455" t="e">
            <v>#REF!</v>
          </cell>
          <cell r="L455" t="e">
            <v>#REF!</v>
          </cell>
          <cell r="M455" t="e">
            <v>#REF!</v>
          </cell>
          <cell r="N455" t="e">
            <v>#REF!</v>
          </cell>
          <cell r="O455" t="e">
            <v>#REF!</v>
          </cell>
          <cell r="P455" t="e">
            <v>#REF!</v>
          </cell>
          <cell r="Q455" t="e">
            <v>#REF!</v>
          </cell>
          <cell r="R455" t="e">
            <v>#REF!</v>
          </cell>
        </row>
        <row r="456">
          <cell r="A456" t="e">
            <v>#REF!</v>
          </cell>
          <cell r="B456">
            <v>452</v>
          </cell>
          <cell r="C456" t="e">
            <v>#REF!</v>
          </cell>
          <cell r="D456" t="e">
            <v>#VALUE!</v>
          </cell>
          <cell r="E456" t="e">
            <v>#VALUE!</v>
          </cell>
          <cell r="F456" t="e">
            <v>#VALUE!</v>
          </cell>
          <cell r="G456" t="e">
            <v>#REF!</v>
          </cell>
          <cell r="H456" t="e">
            <v>#REF!</v>
          </cell>
          <cell r="I456" t="e">
            <v>#REF!</v>
          </cell>
          <cell r="J456" t="e">
            <v>#REF!</v>
          </cell>
          <cell r="K456" t="e">
            <v>#REF!</v>
          </cell>
          <cell r="L456" t="e">
            <v>#REF!</v>
          </cell>
          <cell r="M456" t="e">
            <v>#REF!</v>
          </cell>
          <cell r="N456" t="e">
            <v>#REF!</v>
          </cell>
          <cell r="O456" t="e">
            <v>#REF!</v>
          </cell>
          <cell r="P456" t="e">
            <v>#REF!</v>
          </cell>
          <cell r="Q456" t="e">
            <v>#REF!</v>
          </cell>
          <cell r="R456" t="e">
            <v>#REF!</v>
          </cell>
        </row>
        <row r="457">
          <cell r="A457" t="e">
            <v>#REF!</v>
          </cell>
          <cell r="B457">
            <v>453</v>
          </cell>
          <cell r="C457" t="e">
            <v>#REF!</v>
          </cell>
          <cell r="D457" t="e">
            <v>#VALUE!</v>
          </cell>
          <cell r="E457" t="e">
            <v>#VALUE!</v>
          </cell>
          <cell r="F457" t="e">
            <v>#VALUE!</v>
          </cell>
          <cell r="G457" t="e">
            <v>#REF!</v>
          </cell>
          <cell r="H457" t="e">
            <v>#REF!</v>
          </cell>
          <cell r="I457" t="e">
            <v>#REF!</v>
          </cell>
          <cell r="J457" t="e">
            <v>#REF!</v>
          </cell>
          <cell r="K457" t="e">
            <v>#REF!</v>
          </cell>
          <cell r="L457" t="e">
            <v>#REF!</v>
          </cell>
          <cell r="M457" t="e">
            <v>#REF!</v>
          </cell>
          <cell r="N457" t="e">
            <v>#REF!</v>
          </cell>
          <cell r="O457" t="e">
            <v>#REF!</v>
          </cell>
          <cell r="P457" t="e">
            <v>#REF!</v>
          </cell>
          <cell r="Q457" t="e">
            <v>#REF!</v>
          </cell>
          <cell r="R457" t="e">
            <v>#REF!</v>
          </cell>
        </row>
        <row r="458">
          <cell r="A458" t="e">
            <v>#REF!</v>
          </cell>
          <cell r="B458">
            <v>454</v>
          </cell>
          <cell r="C458" t="e">
            <v>#REF!</v>
          </cell>
          <cell r="D458" t="e">
            <v>#VALUE!</v>
          </cell>
          <cell r="E458" t="e">
            <v>#VALUE!</v>
          </cell>
          <cell r="F458" t="e">
            <v>#VALUE!</v>
          </cell>
          <cell r="G458" t="e">
            <v>#REF!</v>
          </cell>
          <cell r="H458" t="e">
            <v>#REF!</v>
          </cell>
          <cell r="I458" t="e">
            <v>#REF!</v>
          </cell>
          <cell r="J458" t="e">
            <v>#REF!</v>
          </cell>
          <cell r="K458" t="e">
            <v>#REF!</v>
          </cell>
          <cell r="L458" t="e">
            <v>#REF!</v>
          </cell>
          <cell r="M458" t="e">
            <v>#REF!</v>
          </cell>
          <cell r="N458" t="e">
            <v>#REF!</v>
          </cell>
          <cell r="O458" t="e">
            <v>#REF!</v>
          </cell>
          <cell r="P458" t="e">
            <v>#REF!</v>
          </cell>
          <cell r="Q458" t="e">
            <v>#REF!</v>
          </cell>
          <cell r="R458" t="e">
            <v>#REF!</v>
          </cell>
        </row>
        <row r="459">
          <cell r="A459" t="e">
            <v>#REF!</v>
          </cell>
          <cell r="B459">
            <v>455</v>
          </cell>
          <cell r="C459" t="e">
            <v>#REF!</v>
          </cell>
          <cell r="D459" t="e">
            <v>#VALUE!</v>
          </cell>
          <cell r="E459" t="e">
            <v>#VALUE!</v>
          </cell>
          <cell r="F459" t="e">
            <v>#VALUE!</v>
          </cell>
          <cell r="G459" t="e">
            <v>#REF!</v>
          </cell>
          <cell r="H459" t="e">
            <v>#REF!</v>
          </cell>
          <cell r="I459" t="e">
            <v>#REF!</v>
          </cell>
          <cell r="J459" t="e">
            <v>#REF!</v>
          </cell>
          <cell r="K459" t="e">
            <v>#REF!</v>
          </cell>
          <cell r="L459" t="e">
            <v>#REF!</v>
          </cell>
          <cell r="M459" t="e">
            <v>#REF!</v>
          </cell>
          <cell r="N459" t="e">
            <v>#REF!</v>
          </cell>
          <cell r="O459" t="e">
            <v>#REF!</v>
          </cell>
          <cell r="P459" t="e">
            <v>#REF!</v>
          </cell>
          <cell r="Q459" t="e">
            <v>#REF!</v>
          </cell>
          <cell r="R459" t="e">
            <v>#REF!</v>
          </cell>
        </row>
        <row r="460">
          <cell r="A460" t="e">
            <v>#REF!</v>
          </cell>
          <cell r="B460">
            <v>456</v>
          </cell>
          <cell r="C460" t="e">
            <v>#REF!</v>
          </cell>
          <cell r="D460" t="e">
            <v>#VALUE!</v>
          </cell>
          <cell r="E460" t="e">
            <v>#VALUE!</v>
          </cell>
          <cell r="F460" t="e">
            <v>#VALUE!</v>
          </cell>
          <cell r="G460" t="e">
            <v>#REF!</v>
          </cell>
          <cell r="H460" t="e">
            <v>#REF!</v>
          </cell>
          <cell r="I460" t="e">
            <v>#REF!</v>
          </cell>
          <cell r="J460" t="e">
            <v>#REF!</v>
          </cell>
          <cell r="K460" t="e">
            <v>#REF!</v>
          </cell>
          <cell r="L460" t="e">
            <v>#REF!</v>
          </cell>
          <cell r="M460" t="e">
            <v>#REF!</v>
          </cell>
          <cell r="N460" t="e">
            <v>#REF!</v>
          </cell>
          <cell r="O460" t="e">
            <v>#REF!</v>
          </cell>
          <cell r="P460" t="e">
            <v>#REF!</v>
          </cell>
          <cell r="Q460" t="e">
            <v>#REF!</v>
          </cell>
          <cell r="R460" t="e">
            <v>#REF!</v>
          </cell>
        </row>
        <row r="461">
          <cell r="A461" t="e">
            <v>#REF!</v>
          </cell>
          <cell r="B461">
            <v>457</v>
          </cell>
          <cell r="C461" t="e">
            <v>#REF!</v>
          </cell>
          <cell r="D461" t="e">
            <v>#VALUE!</v>
          </cell>
          <cell r="E461" t="e">
            <v>#VALUE!</v>
          </cell>
          <cell r="F461" t="e">
            <v>#VALUE!</v>
          </cell>
          <cell r="G461" t="e">
            <v>#REF!</v>
          </cell>
          <cell r="H461" t="e">
            <v>#REF!</v>
          </cell>
          <cell r="I461" t="e">
            <v>#REF!</v>
          </cell>
          <cell r="J461" t="e">
            <v>#REF!</v>
          </cell>
          <cell r="K461" t="e">
            <v>#REF!</v>
          </cell>
          <cell r="L461" t="e">
            <v>#REF!</v>
          </cell>
          <cell r="M461" t="e">
            <v>#REF!</v>
          </cell>
          <cell r="N461" t="e">
            <v>#REF!</v>
          </cell>
          <cell r="O461" t="e">
            <v>#REF!</v>
          </cell>
          <cell r="P461" t="e">
            <v>#REF!</v>
          </cell>
          <cell r="Q461" t="e">
            <v>#REF!</v>
          </cell>
          <cell r="R461" t="e">
            <v>#REF!</v>
          </cell>
        </row>
        <row r="462">
          <cell r="A462" t="e">
            <v>#REF!</v>
          </cell>
          <cell r="B462">
            <v>458</v>
          </cell>
          <cell r="C462" t="e">
            <v>#REF!</v>
          </cell>
          <cell r="D462" t="e">
            <v>#VALUE!</v>
          </cell>
          <cell r="E462" t="e">
            <v>#VALUE!</v>
          </cell>
          <cell r="F462" t="e">
            <v>#VALUE!</v>
          </cell>
          <cell r="G462" t="e">
            <v>#REF!</v>
          </cell>
          <cell r="H462" t="e">
            <v>#REF!</v>
          </cell>
          <cell r="I462" t="e">
            <v>#REF!</v>
          </cell>
          <cell r="J462" t="e">
            <v>#REF!</v>
          </cell>
          <cell r="K462" t="e">
            <v>#REF!</v>
          </cell>
          <cell r="L462" t="e">
            <v>#REF!</v>
          </cell>
          <cell r="M462" t="e">
            <v>#REF!</v>
          </cell>
          <cell r="N462" t="e">
            <v>#REF!</v>
          </cell>
          <cell r="O462" t="e">
            <v>#REF!</v>
          </cell>
          <cell r="P462" t="e">
            <v>#REF!</v>
          </cell>
          <cell r="Q462" t="e">
            <v>#REF!</v>
          </cell>
          <cell r="R462" t="e">
            <v>#REF!</v>
          </cell>
        </row>
        <row r="463">
          <cell r="A463" t="e">
            <v>#REF!</v>
          </cell>
          <cell r="B463">
            <v>459</v>
          </cell>
          <cell r="C463" t="e">
            <v>#REF!</v>
          </cell>
          <cell r="D463" t="e">
            <v>#VALUE!</v>
          </cell>
          <cell r="E463" t="e">
            <v>#VALUE!</v>
          </cell>
          <cell r="F463" t="e">
            <v>#VALUE!</v>
          </cell>
          <cell r="G463" t="e">
            <v>#REF!</v>
          </cell>
          <cell r="H463" t="e">
            <v>#REF!</v>
          </cell>
          <cell r="I463" t="e">
            <v>#REF!</v>
          </cell>
          <cell r="J463" t="e">
            <v>#REF!</v>
          </cell>
          <cell r="K463" t="e">
            <v>#REF!</v>
          </cell>
          <cell r="L463" t="e">
            <v>#REF!</v>
          </cell>
          <cell r="M463" t="e">
            <v>#REF!</v>
          </cell>
          <cell r="N463" t="e">
            <v>#REF!</v>
          </cell>
          <cell r="O463" t="e">
            <v>#REF!</v>
          </cell>
          <cell r="P463" t="e">
            <v>#REF!</v>
          </cell>
          <cell r="Q463" t="e">
            <v>#REF!</v>
          </cell>
          <cell r="R463" t="e">
            <v>#REF!</v>
          </cell>
        </row>
        <row r="464">
          <cell r="A464" t="e">
            <v>#REF!</v>
          </cell>
          <cell r="B464">
            <v>460</v>
          </cell>
          <cell r="C464" t="e">
            <v>#REF!</v>
          </cell>
          <cell r="D464" t="e">
            <v>#VALUE!</v>
          </cell>
          <cell r="E464" t="e">
            <v>#VALUE!</v>
          </cell>
          <cell r="F464" t="e">
            <v>#VALUE!</v>
          </cell>
          <cell r="G464" t="e">
            <v>#REF!</v>
          </cell>
          <cell r="H464" t="e">
            <v>#REF!</v>
          </cell>
          <cell r="I464" t="e">
            <v>#REF!</v>
          </cell>
          <cell r="J464" t="e">
            <v>#REF!</v>
          </cell>
          <cell r="K464" t="e">
            <v>#REF!</v>
          </cell>
          <cell r="L464" t="e">
            <v>#REF!</v>
          </cell>
          <cell r="M464" t="e">
            <v>#REF!</v>
          </cell>
          <cell r="N464" t="e">
            <v>#REF!</v>
          </cell>
          <cell r="O464" t="e">
            <v>#REF!</v>
          </cell>
          <cell r="P464" t="e">
            <v>#REF!</v>
          </cell>
          <cell r="Q464" t="e">
            <v>#REF!</v>
          </cell>
          <cell r="R464" t="e">
            <v>#REF!</v>
          </cell>
        </row>
        <row r="465">
          <cell r="A465" t="e">
            <v>#REF!</v>
          </cell>
          <cell r="B465">
            <v>461</v>
          </cell>
          <cell r="C465" t="e">
            <v>#REF!</v>
          </cell>
          <cell r="D465" t="e">
            <v>#VALUE!</v>
          </cell>
          <cell r="E465" t="e">
            <v>#VALUE!</v>
          </cell>
          <cell r="F465" t="e">
            <v>#VALUE!</v>
          </cell>
          <cell r="G465" t="e">
            <v>#REF!</v>
          </cell>
          <cell r="H465" t="e">
            <v>#REF!</v>
          </cell>
          <cell r="I465" t="e">
            <v>#REF!</v>
          </cell>
          <cell r="J465" t="e">
            <v>#REF!</v>
          </cell>
          <cell r="K465" t="e">
            <v>#REF!</v>
          </cell>
          <cell r="L465" t="e">
            <v>#REF!</v>
          </cell>
          <cell r="M465" t="e">
            <v>#REF!</v>
          </cell>
          <cell r="N465" t="e">
            <v>#REF!</v>
          </cell>
          <cell r="O465" t="e">
            <v>#REF!</v>
          </cell>
          <cell r="P465" t="e">
            <v>#REF!</v>
          </cell>
          <cell r="Q465" t="e">
            <v>#REF!</v>
          </cell>
          <cell r="R465" t="e">
            <v>#REF!</v>
          </cell>
        </row>
        <row r="466">
          <cell r="A466" t="e">
            <v>#REF!</v>
          </cell>
          <cell r="B466">
            <v>462</v>
          </cell>
          <cell r="C466" t="e">
            <v>#REF!</v>
          </cell>
          <cell r="D466" t="e">
            <v>#VALUE!</v>
          </cell>
          <cell r="E466" t="e">
            <v>#VALUE!</v>
          </cell>
          <cell r="F466" t="e">
            <v>#VALUE!</v>
          </cell>
          <cell r="G466" t="e">
            <v>#REF!</v>
          </cell>
          <cell r="H466" t="e">
            <v>#REF!</v>
          </cell>
          <cell r="I466" t="e">
            <v>#REF!</v>
          </cell>
          <cell r="J466" t="e">
            <v>#REF!</v>
          </cell>
          <cell r="K466" t="e">
            <v>#REF!</v>
          </cell>
          <cell r="L466" t="e">
            <v>#REF!</v>
          </cell>
          <cell r="M466" t="e">
            <v>#REF!</v>
          </cell>
          <cell r="N466" t="e">
            <v>#REF!</v>
          </cell>
          <cell r="O466" t="e">
            <v>#REF!</v>
          </cell>
          <cell r="P466" t="e">
            <v>#REF!</v>
          </cell>
          <cell r="Q466" t="e">
            <v>#REF!</v>
          </cell>
          <cell r="R466" t="e">
            <v>#REF!</v>
          </cell>
        </row>
        <row r="467">
          <cell r="A467" t="e">
            <v>#REF!</v>
          </cell>
          <cell r="B467">
            <v>463</v>
          </cell>
          <cell r="C467" t="e">
            <v>#REF!</v>
          </cell>
          <cell r="D467" t="e">
            <v>#VALUE!</v>
          </cell>
          <cell r="E467" t="e">
            <v>#VALUE!</v>
          </cell>
          <cell r="F467" t="e">
            <v>#VALUE!</v>
          </cell>
          <cell r="G467" t="e">
            <v>#REF!</v>
          </cell>
          <cell r="H467" t="e">
            <v>#REF!</v>
          </cell>
          <cell r="I467" t="e">
            <v>#REF!</v>
          </cell>
          <cell r="J467" t="e">
            <v>#REF!</v>
          </cell>
          <cell r="K467" t="e">
            <v>#REF!</v>
          </cell>
          <cell r="L467" t="e">
            <v>#REF!</v>
          </cell>
          <cell r="M467" t="e">
            <v>#REF!</v>
          </cell>
          <cell r="N467" t="e">
            <v>#REF!</v>
          </cell>
          <cell r="O467" t="e">
            <v>#REF!</v>
          </cell>
          <cell r="P467" t="e">
            <v>#REF!</v>
          </cell>
          <cell r="Q467" t="e">
            <v>#REF!</v>
          </cell>
          <cell r="R467" t="e">
            <v>#REF!</v>
          </cell>
        </row>
        <row r="468">
          <cell r="A468" t="e">
            <v>#REF!</v>
          </cell>
          <cell r="B468">
            <v>464</v>
          </cell>
          <cell r="C468" t="e">
            <v>#REF!</v>
          </cell>
          <cell r="D468" t="e">
            <v>#VALUE!</v>
          </cell>
          <cell r="E468" t="e">
            <v>#VALUE!</v>
          </cell>
          <cell r="F468" t="e">
            <v>#VALUE!</v>
          </cell>
          <cell r="G468" t="e">
            <v>#REF!</v>
          </cell>
          <cell r="H468" t="e">
            <v>#REF!</v>
          </cell>
          <cell r="I468" t="e">
            <v>#REF!</v>
          </cell>
          <cell r="J468" t="e">
            <v>#REF!</v>
          </cell>
          <cell r="K468" t="e">
            <v>#REF!</v>
          </cell>
          <cell r="L468" t="e">
            <v>#REF!</v>
          </cell>
          <cell r="M468" t="e">
            <v>#REF!</v>
          </cell>
          <cell r="N468" t="e">
            <v>#REF!</v>
          </cell>
          <cell r="O468" t="e">
            <v>#REF!</v>
          </cell>
          <cell r="P468" t="e">
            <v>#REF!</v>
          </cell>
          <cell r="Q468" t="e">
            <v>#REF!</v>
          </cell>
          <cell r="R468" t="e">
            <v>#REF!</v>
          </cell>
        </row>
        <row r="469">
          <cell r="A469" t="e">
            <v>#REF!</v>
          </cell>
          <cell r="B469">
            <v>465</v>
          </cell>
          <cell r="C469" t="e">
            <v>#REF!</v>
          </cell>
          <cell r="D469" t="e">
            <v>#VALUE!</v>
          </cell>
          <cell r="E469" t="e">
            <v>#VALUE!</v>
          </cell>
          <cell r="F469" t="e">
            <v>#VALUE!</v>
          </cell>
          <cell r="G469" t="e">
            <v>#REF!</v>
          </cell>
          <cell r="H469" t="e">
            <v>#REF!</v>
          </cell>
          <cell r="I469" t="e">
            <v>#REF!</v>
          </cell>
          <cell r="J469" t="e">
            <v>#REF!</v>
          </cell>
          <cell r="K469" t="e">
            <v>#REF!</v>
          </cell>
          <cell r="L469" t="e">
            <v>#REF!</v>
          </cell>
          <cell r="M469" t="e">
            <v>#REF!</v>
          </cell>
          <cell r="N469" t="e">
            <v>#REF!</v>
          </cell>
          <cell r="O469" t="e">
            <v>#REF!</v>
          </cell>
          <cell r="P469" t="e">
            <v>#REF!</v>
          </cell>
          <cell r="Q469" t="e">
            <v>#REF!</v>
          </cell>
          <cell r="R469" t="e">
            <v>#REF!</v>
          </cell>
        </row>
        <row r="470">
          <cell r="A470" t="e">
            <v>#REF!</v>
          </cell>
          <cell r="B470">
            <v>466</v>
          </cell>
          <cell r="C470" t="e">
            <v>#REF!</v>
          </cell>
          <cell r="D470" t="e">
            <v>#VALUE!</v>
          </cell>
          <cell r="E470" t="e">
            <v>#VALUE!</v>
          </cell>
          <cell r="F470" t="e">
            <v>#VALUE!</v>
          </cell>
          <cell r="G470" t="e">
            <v>#REF!</v>
          </cell>
          <cell r="H470" t="e">
            <v>#REF!</v>
          </cell>
          <cell r="I470" t="e">
            <v>#REF!</v>
          </cell>
          <cell r="J470" t="e">
            <v>#REF!</v>
          </cell>
          <cell r="K470" t="e">
            <v>#REF!</v>
          </cell>
          <cell r="L470" t="e">
            <v>#REF!</v>
          </cell>
          <cell r="M470" t="e">
            <v>#REF!</v>
          </cell>
          <cell r="N470" t="e">
            <v>#REF!</v>
          </cell>
          <cell r="O470" t="e">
            <v>#REF!</v>
          </cell>
          <cell r="P470" t="e">
            <v>#REF!</v>
          </cell>
          <cell r="Q470" t="e">
            <v>#REF!</v>
          </cell>
          <cell r="R470" t="e">
            <v>#REF!</v>
          </cell>
        </row>
        <row r="471">
          <cell r="A471" t="e">
            <v>#REF!</v>
          </cell>
          <cell r="B471">
            <v>467</v>
          </cell>
          <cell r="C471" t="e">
            <v>#REF!</v>
          </cell>
          <cell r="D471" t="e">
            <v>#VALUE!</v>
          </cell>
          <cell r="E471" t="e">
            <v>#VALUE!</v>
          </cell>
          <cell r="F471" t="e">
            <v>#VALUE!</v>
          </cell>
          <cell r="G471" t="e">
            <v>#REF!</v>
          </cell>
          <cell r="H471" t="e">
            <v>#REF!</v>
          </cell>
          <cell r="I471" t="e">
            <v>#REF!</v>
          </cell>
          <cell r="J471" t="e">
            <v>#REF!</v>
          </cell>
          <cell r="K471" t="e">
            <v>#REF!</v>
          </cell>
          <cell r="L471" t="e">
            <v>#REF!</v>
          </cell>
          <cell r="M471" t="e">
            <v>#REF!</v>
          </cell>
          <cell r="N471" t="e">
            <v>#REF!</v>
          </cell>
          <cell r="O471" t="e">
            <v>#REF!</v>
          </cell>
          <cell r="P471" t="e">
            <v>#REF!</v>
          </cell>
          <cell r="Q471" t="e">
            <v>#REF!</v>
          </cell>
          <cell r="R471" t="e">
            <v>#REF!</v>
          </cell>
        </row>
        <row r="472">
          <cell r="A472" t="e">
            <v>#REF!</v>
          </cell>
          <cell r="B472">
            <v>468</v>
          </cell>
          <cell r="C472" t="e">
            <v>#REF!</v>
          </cell>
          <cell r="D472" t="e">
            <v>#VALUE!</v>
          </cell>
          <cell r="E472" t="e">
            <v>#VALUE!</v>
          </cell>
          <cell r="F472" t="e">
            <v>#VALUE!</v>
          </cell>
          <cell r="G472" t="e">
            <v>#REF!</v>
          </cell>
          <cell r="H472" t="e">
            <v>#REF!</v>
          </cell>
          <cell r="I472" t="e">
            <v>#REF!</v>
          </cell>
          <cell r="J472" t="e">
            <v>#REF!</v>
          </cell>
          <cell r="K472" t="e">
            <v>#REF!</v>
          </cell>
          <cell r="L472" t="e">
            <v>#REF!</v>
          </cell>
          <cell r="M472" t="e">
            <v>#REF!</v>
          </cell>
          <cell r="N472" t="e">
            <v>#REF!</v>
          </cell>
          <cell r="O472" t="e">
            <v>#REF!</v>
          </cell>
          <cell r="P472" t="e">
            <v>#REF!</v>
          </cell>
          <cell r="Q472" t="e">
            <v>#REF!</v>
          </cell>
          <cell r="R472" t="e">
            <v>#REF!</v>
          </cell>
        </row>
        <row r="473">
          <cell r="A473" t="e">
            <v>#REF!</v>
          </cell>
          <cell r="B473">
            <v>469</v>
          </cell>
          <cell r="C473" t="e">
            <v>#REF!</v>
          </cell>
          <cell r="D473" t="e">
            <v>#VALUE!</v>
          </cell>
          <cell r="E473" t="e">
            <v>#VALUE!</v>
          </cell>
          <cell r="F473" t="e">
            <v>#VALUE!</v>
          </cell>
          <cell r="G473" t="e">
            <v>#REF!</v>
          </cell>
          <cell r="H473" t="e">
            <v>#REF!</v>
          </cell>
          <cell r="I473" t="e">
            <v>#REF!</v>
          </cell>
          <cell r="J473" t="e">
            <v>#REF!</v>
          </cell>
          <cell r="K473" t="e">
            <v>#REF!</v>
          </cell>
          <cell r="L473" t="e">
            <v>#REF!</v>
          </cell>
          <cell r="M473" t="e">
            <v>#REF!</v>
          </cell>
          <cell r="N473" t="e">
            <v>#REF!</v>
          </cell>
          <cell r="O473" t="e">
            <v>#REF!</v>
          </cell>
          <cell r="P473" t="e">
            <v>#REF!</v>
          </cell>
          <cell r="Q473" t="e">
            <v>#REF!</v>
          </cell>
          <cell r="R473" t="e">
            <v>#REF!</v>
          </cell>
        </row>
        <row r="474">
          <cell r="A474" t="e">
            <v>#REF!</v>
          </cell>
          <cell r="B474">
            <v>470</v>
          </cell>
          <cell r="C474" t="e">
            <v>#REF!</v>
          </cell>
          <cell r="D474" t="e">
            <v>#VALUE!</v>
          </cell>
          <cell r="E474" t="e">
            <v>#VALUE!</v>
          </cell>
          <cell r="F474" t="e">
            <v>#VALUE!</v>
          </cell>
          <cell r="G474" t="e">
            <v>#REF!</v>
          </cell>
          <cell r="H474" t="e">
            <v>#REF!</v>
          </cell>
          <cell r="I474" t="e">
            <v>#REF!</v>
          </cell>
          <cell r="J474" t="e">
            <v>#REF!</v>
          </cell>
          <cell r="K474" t="e">
            <v>#REF!</v>
          </cell>
          <cell r="L474" t="e">
            <v>#REF!</v>
          </cell>
          <cell r="M474" t="e">
            <v>#REF!</v>
          </cell>
          <cell r="N474" t="e">
            <v>#REF!</v>
          </cell>
          <cell r="O474" t="e">
            <v>#REF!</v>
          </cell>
          <cell r="P474" t="e">
            <v>#REF!</v>
          </cell>
          <cell r="Q474" t="e">
            <v>#REF!</v>
          </cell>
          <cell r="R474" t="e">
            <v>#REF!</v>
          </cell>
        </row>
        <row r="475">
          <cell r="A475" t="e">
            <v>#REF!</v>
          </cell>
          <cell r="B475">
            <v>471</v>
          </cell>
          <cell r="C475" t="e">
            <v>#REF!</v>
          </cell>
          <cell r="D475" t="e">
            <v>#VALUE!</v>
          </cell>
          <cell r="E475" t="e">
            <v>#VALUE!</v>
          </cell>
          <cell r="F475" t="e">
            <v>#VALUE!</v>
          </cell>
          <cell r="G475" t="e">
            <v>#REF!</v>
          </cell>
          <cell r="H475" t="e">
            <v>#REF!</v>
          </cell>
          <cell r="I475" t="e">
            <v>#REF!</v>
          </cell>
          <cell r="J475" t="e">
            <v>#REF!</v>
          </cell>
          <cell r="K475" t="e">
            <v>#REF!</v>
          </cell>
          <cell r="L475" t="e">
            <v>#REF!</v>
          </cell>
          <cell r="M475" t="e">
            <v>#REF!</v>
          </cell>
          <cell r="N475" t="e">
            <v>#REF!</v>
          </cell>
          <cell r="O475" t="e">
            <v>#REF!</v>
          </cell>
          <cell r="P475" t="e">
            <v>#REF!</v>
          </cell>
          <cell r="Q475" t="e">
            <v>#REF!</v>
          </cell>
          <cell r="R475" t="e">
            <v>#REF!</v>
          </cell>
        </row>
        <row r="476">
          <cell r="A476" t="e">
            <v>#REF!</v>
          </cell>
          <cell r="B476">
            <v>472</v>
          </cell>
          <cell r="C476" t="e">
            <v>#REF!</v>
          </cell>
          <cell r="D476" t="e">
            <v>#VALUE!</v>
          </cell>
          <cell r="E476" t="e">
            <v>#VALUE!</v>
          </cell>
          <cell r="F476" t="e">
            <v>#VALUE!</v>
          </cell>
          <cell r="G476" t="e">
            <v>#REF!</v>
          </cell>
          <cell r="H476" t="e">
            <v>#REF!</v>
          </cell>
          <cell r="I476" t="e">
            <v>#REF!</v>
          </cell>
          <cell r="J476" t="e">
            <v>#REF!</v>
          </cell>
          <cell r="K476" t="e">
            <v>#REF!</v>
          </cell>
          <cell r="L476" t="e">
            <v>#REF!</v>
          </cell>
          <cell r="M476" t="e">
            <v>#REF!</v>
          </cell>
          <cell r="N476" t="e">
            <v>#REF!</v>
          </cell>
          <cell r="O476" t="e">
            <v>#REF!</v>
          </cell>
          <cell r="P476" t="e">
            <v>#REF!</v>
          </cell>
          <cell r="Q476" t="e">
            <v>#REF!</v>
          </cell>
          <cell r="R476" t="e">
            <v>#REF!</v>
          </cell>
        </row>
        <row r="477">
          <cell r="A477" t="e">
            <v>#REF!</v>
          </cell>
          <cell r="B477">
            <v>473</v>
          </cell>
          <cell r="C477" t="e">
            <v>#REF!</v>
          </cell>
          <cell r="D477" t="e">
            <v>#VALUE!</v>
          </cell>
          <cell r="E477" t="e">
            <v>#VALUE!</v>
          </cell>
          <cell r="F477" t="e">
            <v>#VALUE!</v>
          </cell>
          <cell r="G477" t="e">
            <v>#REF!</v>
          </cell>
          <cell r="H477" t="e">
            <v>#REF!</v>
          </cell>
          <cell r="I477" t="e">
            <v>#REF!</v>
          </cell>
          <cell r="J477" t="e">
            <v>#REF!</v>
          </cell>
          <cell r="K477" t="e">
            <v>#REF!</v>
          </cell>
          <cell r="L477" t="e">
            <v>#REF!</v>
          </cell>
          <cell r="M477" t="e">
            <v>#REF!</v>
          </cell>
          <cell r="N477" t="e">
            <v>#REF!</v>
          </cell>
          <cell r="O477" t="e">
            <v>#REF!</v>
          </cell>
          <cell r="P477" t="e">
            <v>#REF!</v>
          </cell>
          <cell r="Q477" t="e">
            <v>#REF!</v>
          </cell>
          <cell r="R477" t="e">
            <v>#REF!</v>
          </cell>
        </row>
        <row r="478">
          <cell r="A478" t="e">
            <v>#REF!</v>
          </cell>
          <cell r="B478">
            <v>474</v>
          </cell>
          <cell r="C478" t="e">
            <v>#REF!</v>
          </cell>
          <cell r="D478" t="e">
            <v>#VALUE!</v>
          </cell>
          <cell r="E478" t="e">
            <v>#VALUE!</v>
          </cell>
          <cell r="F478" t="e">
            <v>#VALUE!</v>
          </cell>
          <cell r="G478" t="e">
            <v>#REF!</v>
          </cell>
          <cell r="H478" t="e">
            <v>#REF!</v>
          </cell>
          <cell r="I478" t="e">
            <v>#REF!</v>
          </cell>
          <cell r="J478" t="e">
            <v>#REF!</v>
          </cell>
          <cell r="K478" t="e">
            <v>#REF!</v>
          </cell>
          <cell r="L478" t="e">
            <v>#REF!</v>
          </cell>
          <cell r="M478" t="e">
            <v>#REF!</v>
          </cell>
          <cell r="N478" t="e">
            <v>#REF!</v>
          </cell>
          <cell r="O478" t="e">
            <v>#REF!</v>
          </cell>
          <cell r="P478" t="e">
            <v>#REF!</v>
          </cell>
          <cell r="Q478" t="e">
            <v>#REF!</v>
          </cell>
          <cell r="R478" t="e">
            <v>#REF!</v>
          </cell>
        </row>
        <row r="479">
          <cell r="A479" t="e">
            <v>#REF!</v>
          </cell>
          <cell r="B479">
            <v>475</v>
          </cell>
          <cell r="C479" t="e">
            <v>#REF!</v>
          </cell>
          <cell r="D479" t="e">
            <v>#VALUE!</v>
          </cell>
          <cell r="E479" t="e">
            <v>#VALUE!</v>
          </cell>
          <cell r="F479" t="e">
            <v>#VALUE!</v>
          </cell>
          <cell r="G479" t="e">
            <v>#REF!</v>
          </cell>
          <cell r="H479" t="e">
            <v>#REF!</v>
          </cell>
          <cell r="I479" t="e">
            <v>#REF!</v>
          </cell>
          <cell r="J479" t="e">
            <v>#REF!</v>
          </cell>
          <cell r="K479" t="e">
            <v>#REF!</v>
          </cell>
          <cell r="L479" t="e">
            <v>#REF!</v>
          </cell>
          <cell r="M479" t="e">
            <v>#REF!</v>
          </cell>
          <cell r="N479" t="e">
            <v>#REF!</v>
          </cell>
          <cell r="O479" t="e">
            <v>#REF!</v>
          </cell>
          <cell r="P479" t="e">
            <v>#REF!</v>
          </cell>
          <cell r="Q479" t="e">
            <v>#REF!</v>
          </cell>
          <cell r="R479" t="e">
            <v>#REF!</v>
          </cell>
        </row>
        <row r="480">
          <cell r="A480" t="e">
            <v>#REF!</v>
          </cell>
          <cell r="B480">
            <v>476</v>
          </cell>
          <cell r="C480" t="e">
            <v>#REF!</v>
          </cell>
          <cell r="D480" t="e">
            <v>#VALUE!</v>
          </cell>
          <cell r="E480" t="e">
            <v>#VALUE!</v>
          </cell>
          <cell r="F480" t="e">
            <v>#VALUE!</v>
          </cell>
          <cell r="G480" t="e">
            <v>#REF!</v>
          </cell>
          <cell r="H480" t="e">
            <v>#REF!</v>
          </cell>
          <cell r="I480" t="e">
            <v>#REF!</v>
          </cell>
          <cell r="J480" t="e">
            <v>#REF!</v>
          </cell>
          <cell r="K480" t="e">
            <v>#REF!</v>
          </cell>
          <cell r="L480" t="e">
            <v>#REF!</v>
          </cell>
          <cell r="M480" t="e">
            <v>#REF!</v>
          </cell>
          <cell r="N480" t="e">
            <v>#REF!</v>
          </cell>
          <cell r="O480" t="e">
            <v>#REF!</v>
          </cell>
          <cell r="P480" t="e">
            <v>#REF!</v>
          </cell>
          <cell r="Q480" t="e">
            <v>#REF!</v>
          </cell>
          <cell r="R480" t="e">
            <v>#REF!</v>
          </cell>
        </row>
        <row r="481">
          <cell r="A481" t="e">
            <v>#REF!</v>
          </cell>
          <cell r="B481">
            <v>477</v>
          </cell>
          <cell r="C481" t="e">
            <v>#REF!</v>
          </cell>
          <cell r="D481" t="e">
            <v>#VALUE!</v>
          </cell>
          <cell r="E481" t="e">
            <v>#VALUE!</v>
          </cell>
          <cell r="F481" t="e">
            <v>#VALUE!</v>
          </cell>
          <cell r="G481" t="e">
            <v>#REF!</v>
          </cell>
          <cell r="H481" t="e">
            <v>#REF!</v>
          </cell>
          <cell r="I481" t="e">
            <v>#REF!</v>
          </cell>
          <cell r="J481" t="e">
            <v>#REF!</v>
          </cell>
          <cell r="K481" t="e">
            <v>#REF!</v>
          </cell>
          <cell r="L481" t="e">
            <v>#REF!</v>
          </cell>
          <cell r="M481" t="e">
            <v>#REF!</v>
          </cell>
          <cell r="N481" t="e">
            <v>#REF!</v>
          </cell>
          <cell r="O481" t="e">
            <v>#REF!</v>
          </cell>
          <cell r="P481" t="e">
            <v>#REF!</v>
          </cell>
          <cell r="Q481" t="e">
            <v>#REF!</v>
          </cell>
          <cell r="R481" t="e">
            <v>#REF!</v>
          </cell>
        </row>
        <row r="482">
          <cell r="A482" t="e">
            <v>#REF!</v>
          </cell>
          <cell r="B482">
            <v>478</v>
          </cell>
          <cell r="C482" t="e">
            <v>#REF!</v>
          </cell>
          <cell r="D482" t="e">
            <v>#VALUE!</v>
          </cell>
          <cell r="E482" t="e">
            <v>#VALUE!</v>
          </cell>
          <cell r="F482" t="e">
            <v>#VALUE!</v>
          </cell>
          <cell r="G482" t="e">
            <v>#REF!</v>
          </cell>
          <cell r="H482" t="e">
            <v>#REF!</v>
          </cell>
          <cell r="I482" t="e">
            <v>#REF!</v>
          </cell>
          <cell r="J482" t="e">
            <v>#REF!</v>
          </cell>
          <cell r="K482" t="e">
            <v>#REF!</v>
          </cell>
          <cell r="L482" t="e">
            <v>#REF!</v>
          </cell>
          <cell r="M482" t="e">
            <v>#REF!</v>
          </cell>
          <cell r="N482" t="e">
            <v>#REF!</v>
          </cell>
          <cell r="O482" t="e">
            <v>#REF!</v>
          </cell>
          <cell r="P482" t="e">
            <v>#REF!</v>
          </cell>
          <cell r="Q482" t="e">
            <v>#REF!</v>
          </cell>
          <cell r="R482" t="e">
            <v>#REF!</v>
          </cell>
        </row>
        <row r="483">
          <cell r="A483" t="e">
            <v>#REF!</v>
          </cell>
          <cell r="B483">
            <v>479</v>
          </cell>
          <cell r="C483" t="e">
            <v>#REF!</v>
          </cell>
          <cell r="D483" t="e">
            <v>#VALUE!</v>
          </cell>
          <cell r="E483" t="e">
            <v>#VALUE!</v>
          </cell>
          <cell r="F483" t="e">
            <v>#VALUE!</v>
          </cell>
          <cell r="G483" t="e">
            <v>#REF!</v>
          </cell>
          <cell r="H483" t="e">
            <v>#REF!</v>
          </cell>
          <cell r="I483" t="e">
            <v>#REF!</v>
          </cell>
          <cell r="J483" t="e">
            <v>#REF!</v>
          </cell>
          <cell r="K483" t="e">
            <v>#REF!</v>
          </cell>
          <cell r="L483" t="e">
            <v>#REF!</v>
          </cell>
          <cell r="M483" t="e">
            <v>#REF!</v>
          </cell>
          <cell r="N483" t="e">
            <v>#REF!</v>
          </cell>
          <cell r="O483" t="e">
            <v>#REF!</v>
          </cell>
          <cell r="P483" t="e">
            <v>#REF!</v>
          </cell>
          <cell r="Q483" t="e">
            <v>#REF!</v>
          </cell>
          <cell r="R483" t="e">
            <v>#REF!</v>
          </cell>
        </row>
        <row r="484">
          <cell r="A484" t="e">
            <v>#REF!</v>
          </cell>
          <cell r="B484">
            <v>480</v>
          </cell>
          <cell r="C484" t="e">
            <v>#REF!</v>
          </cell>
          <cell r="D484" t="e">
            <v>#VALUE!</v>
          </cell>
          <cell r="E484" t="e">
            <v>#VALUE!</v>
          </cell>
          <cell r="F484" t="e">
            <v>#VALUE!</v>
          </cell>
          <cell r="G484" t="e">
            <v>#REF!</v>
          </cell>
          <cell r="H484" t="e">
            <v>#REF!</v>
          </cell>
          <cell r="I484" t="e">
            <v>#REF!</v>
          </cell>
          <cell r="J484" t="e">
            <v>#REF!</v>
          </cell>
          <cell r="K484" t="e">
            <v>#REF!</v>
          </cell>
          <cell r="L484" t="e">
            <v>#REF!</v>
          </cell>
          <cell r="M484" t="e">
            <v>#REF!</v>
          </cell>
          <cell r="N484" t="e">
            <v>#REF!</v>
          </cell>
          <cell r="O484" t="e">
            <v>#REF!</v>
          </cell>
          <cell r="P484" t="e">
            <v>#REF!</v>
          </cell>
          <cell r="Q484" t="e">
            <v>#REF!</v>
          </cell>
          <cell r="R484" t="e">
            <v>#REF!</v>
          </cell>
        </row>
        <row r="485">
          <cell r="A485" t="e">
            <v>#REF!</v>
          </cell>
          <cell r="B485">
            <v>481</v>
          </cell>
          <cell r="C485" t="e">
            <v>#REF!</v>
          </cell>
          <cell r="D485" t="e">
            <v>#VALUE!</v>
          </cell>
          <cell r="E485" t="e">
            <v>#VALUE!</v>
          </cell>
          <cell r="F485" t="e">
            <v>#VALUE!</v>
          </cell>
          <cell r="G485" t="e">
            <v>#REF!</v>
          </cell>
          <cell r="H485" t="e">
            <v>#REF!</v>
          </cell>
          <cell r="I485" t="e">
            <v>#REF!</v>
          </cell>
          <cell r="J485" t="e">
            <v>#REF!</v>
          </cell>
          <cell r="K485" t="e">
            <v>#REF!</v>
          </cell>
          <cell r="L485" t="e">
            <v>#REF!</v>
          </cell>
          <cell r="M485" t="e">
            <v>#REF!</v>
          </cell>
          <cell r="N485" t="e">
            <v>#REF!</v>
          </cell>
          <cell r="O485" t="e">
            <v>#REF!</v>
          </cell>
          <cell r="P485" t="e">
            <v>#REF!</v>
          </cell>
          <cell r="Q485" t="e">
            <v>#REF!</v>
          </cell>
          <cell r="R485" t="e">
            <v>#REF!</v>
          </cell>
        </row>
        <row r="486">
          <cell r="A486" t="e">
            <v>#REF!</v>
          </cell>
          <cell r="B486">
            <v>482</v>
          </cell>
          <cell r="C486" t="e">
            <v>#REF!</v>
          </cell>
          <cell r="D486" t="e">
            <v>#VALUE!</v>
          </cell>
          <cell r="E486" t="e">
            <v>#VALUE!</v>
          </cell>
          <cell r="F486" t="e">
            <v>#VALUE!</v>
          </cell>
          <cell r="G486" t="e">
            <v>#REF!</v>
          </cell>
          <cell r="H486" t="e">
            <v>#REF!</v>
          </cell>
          <cell r="I486" t="e">
            <v>#REF!</v>
          </cell>
          <cell r="J486" t="e">
            <v>#REF!</v>
          </cell>
          <cell r="K486" t="e">
            <v>#REF!</v>
          </cell>
          <cell r="L486" t="e">
            <v>#REF!</v>
          </cell>
          <cell r="M486" t="e">
            <v>#REF!</v>
          </cell>
          <cell r="N486" t="e">
            <v>#REF!</v>
          </cell>
          <cell r="O486" t="e">
            <v>#REF!</v>
          </cell>
          <cell r="P486" t="e">
            <v>#REF!</v>
          </cell>
          <cell r="Q486" t="e">
            <v>#REF!</v>
          </cell>
          <cell r="R486" t="e">
            <v>#REF!</v>
          </cell>
        </row>
        <row r="487">
          <cell r="A487" t="e">
            <v>#REF!</v>
          </cell>
          <cell r="B487">
            <v>483</v>
          </cell>
          <cell r="C487" t="e">
            <v>#REF!</v>
          </cell>
          <cell r="D487" t="e">
            <v>#VALUE!</v>
          </cell>
          <cell r="E487" t="e">
            <v>#VALUE!</v>
          </cell>
          <cell r="F487" t="e">
            <v>#VALUE!</v>
          </cell>
          <cell r="G487" t="e">
            <v>#REF!</v>
          </cell>
          <cell r="H487" t="e">
            <v>#REF!</v>
          </cell>
          <cell r="I487" t="e">
            <v>#REF!</v>
          </cell>
          <cell r="J487" t="e">
            <v>#REF!</v>
          </cell>
          <cell r="K487" t="e">
            <v>#REF!</v>
          </cell>
          <cell r="L487" t="e">
            <v>#REF!</v>
          </cell>
          <cell r="M487" t="e">
            <v>#REF!</v>
          </cell>
          <cell r="N487" t="e">
            <v>#REF!</v>
          </cell>
          <cell r="O487" t="e">
            <v>#REF!</v>
          </cell>
          <cell r="P487" t="e">
            <v>#REF!</v>
          </cell>
          <cell r="Q487" t="e">
            <v>#REF!</v>
          </cell>
          <cell r="R487" t="e">
            <v>#REF!</v>
          </cell>
        </row>
        <row r="488">
          <cell r="A488" t="e">
            <v>#REF!</v>
          </cell>
          <cell r="B488">
            <v>484</v>
          </cell>
          <cell r="C488" t="e">
            <v>#REF!</v>
          </cell>
          <cell r="D488" t="e">
            <v>#VALUE!</v>
          </cell>
          <cell r="E488" t="e">
            <v>#VALUE!</v>
          </cell>
          <cell r="F488" t="e">
            <v>#VALUE!</v>
          </cell>
          <cell r="G488" t="e">
            <v>#REF!</v>
          </cell>
          <cell r="H488" t="e">
            <v>#REF!</v>
          </cell>
          <cell r="I488" t="e">
            <v>#REF!</v>
          </cell>
          <cell r="J488" t="e">
            <v>#REF!</v>
          </cell>
          <cell r="K488" t="e">
            <v>#REF!</v>
          </cell>
          <cell r="L488" t="e">
            <v>#REF!</v>
          </cell>
          <cell r="M488" t="e">
            <v>#REF!</v>
          </cell>
          <cell r="N488" t="e">
            <v>#REF!</v>
          </cell>
          <cell r="O488" t="e">
            <v>#REF!</v>
          </cell>
          <cell r="P488" t="e">
            <v>#REF!</v>
          </cell>
          <cell r="Q488" t="e">
            <v>#REF!</v>
          </cell>
          <cell r="R488" t="e">
            <v>#REF!</v>
          </cell>
        </row>
        <row r="489">
          <cell r="A489" t="e">
            <v>#REF!</v>
          </cell>
          <cell r="B489">
            <v>485</v>
          </cell>
          <cell r="C489" t="e">
            <v>#REF!</v>
          </cell>
          <cell r="D489" t="e">
            <v>#VALUE!</v>
          </cell>
          <cell r="E489" t="e">
            <v>#VALUE!</v>
          </cell>
          <cell r="F489" t="e">
            <v>#VALUE!</v>
          </cell>
          <cell r="G489" t="e">
            <v>#REF!</v>
          </cell>
          <cell r="H489" t="e">
            <v>#REF!</v>
          </cell>
          <cell r="I489" t="e">
            <v>#REF!</v>
          </cell>
          <cell r="J489" t="e">
            <v>#REF!</v>
          </cell>
          <cell r="K489" t="e">
            <v>#REF!</v>
          </cell>
          <cell r="L489" t="e">
            <v>#REF!</v>
          </cell>
          <cell r="M489" t="e">
            <v>#REF!</v>
          </cell>
          <cell r="N489" t="e">
            <v>#REF!</v>
          </cell>
          <cell r="O489" t="e">
            <v>#REF!</v>
          </cell>
          <cell r="P489" t="e">
            <v>#REF!</v>
          </cell>
          <cell r="Q489" t="e">
            <v>#REF!</v>
          </cell>
          <cell r="R489" t="e">
            <v>#REF!</v>
          </cell>
        </row>
        <row r="490">
          <cell r="A490" t="e">
            <v>#REF!</v>
          </cell>
          <cell r="B490">
            <v>486</v>
          </cell>
          <cell r="C490" t="e">
            <v>#REF!</v>
          </cell>
          <cell r="D490" t="e">
            <v>#VALUE!</v>
          </cell>
          <cell r="E490" t="e">
            <v>#VALUE!</v>
          </cell>
          <cell r="F490" t="e">
            <v>#VALUE!</v>
          </cell>
          <cell r="G490" t="e">
            <v>#REF!</v>
          </cell>
          <cell r="H490" t="e">
            <v>#REF!</v>
          </cell>
          <cell r="I490" t="e">
            <v>#REF!</v>
          </cell>
          <cell r="J490" t="e">
            <v>#REF!</v>
          </cell>
          <cell r="K490" t="e">
            <v>#REF!</v>
          </cell>
          <cell r="L490" t="e">
            <v>#REF!</v>
          </cell>
          <cell r="M490" t="e">
            <v>#REF!</v>
          </cell>
          <cell r="N490" t="e">
            <v>#REF!</v>
          </cell>
          <cell r="O490" t="e">
            <v>#REF!</v>
          </cell>
          <cell r="P490" t="e">
            <v>#REF!</v>
          </cell>
          <cell r="Q490" t="e">
            <v>#REF!</v>
          </cell>
          <cell r="R490" t="e">
            <v>#REF!</v>
          </cell>
        </row>
        <row r="491">
          <cell r="A491" t="e">
            <v>#REF!</v>
          </cell>
          <cell r="B491">
            <v>487</v>
          </cell>
          <cell r="C491" t="e">
            <v>#REF!</v>
          </cell>
          <cell r="D491" t="e">
            <v>#VALUE!</v>
          </cell>
          <cell r="E491" t="e">
            <v>#VALUE!</v>
          </cell>
          <cell r="F491" t="e">
            <v>#VALUE!</v>
          </cell>
          <cell r="G491" t="e">
            <v>#REF!</v>
          </cell>
          <cell r="H491" t="e">
            <v>#REF!</v>
          </cell>
          <cell r="I491" t="e">
            <v>#REF!</v>
          </cell>
          <cell r="J491" t="e">
            <v>#REF!</v>
          </cell>
          <cell r="K491" t="e">
            <v>#REF!</v>
          </cell>
          <cell r="L491" t="e">
            <v>#REF!</v>
          </cell>
          <cell r="M491" t="e">
            <v>#REF!</v>
          </cell>
          <cell r="N491" t="e">
            <v>#REF!</v>
          </cell>
          <cell r="O491" t="e">
            <v>#REF!</v>
          </cell>
          <cell r="P491" t="e">
            <v>#REF!</v>
          </cell>
          <cell r="Q491" t="e">
            <v>#REF!</v>
          </cell>
          <cell r="R491" t="e">
            <v>#REF!</v>
          </cell>
        </row>
        <row r="492">
          <cell r="A492" t="e">
            <v>#REF!</v>
          </cell>
          <cell r="B492">
            <v>488</v>
          </cell>
          <cell r="C492" t="e">
            <v>#REF!</v>
          </cell>
          <cell r="D492" t="e">
            <v>#VALUE!</v>
          </cell>
          <cell r="E492" t="e">
            <v>#VALUE!</v>
          </cell>
          <cell r="F492" t="e">
            <v>#VALUE!</v>
          </cell>
          <cell r="G492" t="e">
            <v>#REF!</v>
          </cell>
          <cell r="H492" t="e">
            <v>#REF!</v>
          </cell>
          <cell r="I492" t="e">
            <v>#REF!</v>
          </cell>
          <cell r="J492" t="e">
            <v>#REF!</v>
          </cell>
          <cell r="K492" t="e">
            <v>#REF!</v>
          </cell>
          <cell r="L492" t="e">
            <v>#REF!</v>
          </cell>
          <cell r="M492" t="e">
            <v>#REF!</v>
          </cell>
          <cell r="N492" t="e">
            <v>#REF!</v>
          </cell>
          <cell r="O492" t="e">
            <v>#REF!</v>
          </cell>
          <cell r="P492" t="e">
            <v>#REF!</v>
          </cell>
          <cell r="Q492" t="e">
            <v>#REF!</v>
          </cell>
          <cell r="R492" t="e">
            <v>#REF!</v>
          </cell>
        </row>
        <row r="493">
          <cell r="A493" t="e">
            <v>#REF!</v>
          </cell>
          <cell r="B493">
            <v>489</v>
          </cell>
          <cell r="C493" t="e">
            <v>#REF!</v>
          </cell>
          <cell r="D493" t="e">
            <v>#VALUE!</v>
          </cell>
          <cell r="E493" t="e">
            <v>#VALUE!</v>
          </cell>
          <cell r="F493" t="e">
            <v>#VALUE!</v>
          </cell>
          <cell r="G493" t="e">
            <v>#REF!</v>
          </cell>
          <cell r="H493" t="e">
            <v>#REF!</v>
          </cell>
          <cell r="I493" t="e">
            <v>#REF!</v>
          </cell>
          <cell r="J493" t="e">
            <v>#REF!</v>
          </cell>
          <cell r="K493" t="e">
            <v>#REF!</v>
          </cell>
          <cell r="L493" t="e">
            <v>#REF!</v>
          </cell>
          <cell r="M493" t="e">
            <v>#REF!</v>
          </cell>
          <cell r="N493" t="e">
            <v>#REF!</v>
          </cell>
          <cell r="O493" t="e">
            <v>#REF!</v>
          </cell>
          <cell r="P493" t="e">
            <v>#REF!</v>
          </cell>
          <cell r="Q493" t="e">
            <v>#REF!</v>
          </cell>
          <cell r="R493" t="e">
            <v>#REF!</v>
          </cell>
        </row>
        <row r="494">
          <cell r="A494" t="e">
            <v>#REF!</v>
          </cell>
          <cell r="B494">
            <v>490</v>
          </cell>
          <cell r="C494" t="e">
            <v>#REF!</v>
          </cell>
          <cell r="D494" t="e">
            <v>#VALUE!</v>
          </cell>
          <cell r="E494" t="e">
            <v>#VALUE!</v>
          </cell>
          <cell r="F494" t="e">
            <v>#VALUE!</v>
          </cell>
          <cell r="G494" t="e">
            <v>#REF!</v>
          </cell>
          <cell r="H494" t="e">
            <v>#REF!</v>
          </cell>
          <cell r="I494" t="e">
            <v>#REF!</v>
          </cell>
          <cell r="J494" t="e">
            <v>#REF!</v>
          </cell>
          <cell r="K494" t="e">
            <v>#REF!</v>
          </cell>
          <cell r="L494" t="e">
            <v>#REF!</v>
          </cell>
          <cell r="M494" t="e">
            <v>#REF!</v>
          </cell>
          <cell r="N494" t="e">
            <v>#REF!</v>
          </cell>
          <cell r="O494" t="e">
            <v>#REF!</v>
          </cell>
          <cell r="P494" t="e">
            <v>#REF!</v>
          </cell>
          <cell r="Q494" t="e">
            <v>#REF!</v>
          </cell>
          <cell r="R494" t="e">
            <v>#REF!</v>
          </cell>
        </row>
        <row r="495">
          <cell r="A495" t="e">
            <v>#REF!</v>
          </cell>
          <cell r="B495">
            <v>491</v>
          </cell>
          <cell r="C495" t="e">
            <v>#REF!</v>
          </cell>
          <cell r="D495" t="e">
            <v>#VALUE!</v>
          </cell>
          <cell r="E495" t="e">
            <v>#VALUE!</v>
          </cell>
          <cell r="F495" t="e">
            <v>#VALUE!</v>
          </cell>
          <cell r="G495" t="e">
            <v>#REF!</v>
          </cell>
          <cell r="H495" t="e">
            <v>#REF!</v>
          </cell>
          <cell r="I495" t="e">
            <v>#REF!</v>
          </cell>
          <cell r="J495" t="e">
            <v>#REF!</v>
          </cell>
          <cell r="K495" t="e">
            <v>#REF!</v>
          </cell>
          <cell r="L495" t="e">
            <v>#REF!</v>
          </cell>
          <cell r="M495" t="e">
            <v>#REF!</v>
          </cell>
          <cell r="N495" t="e">
            <v>#REF!</v>
          </cell>
          <cell r="O495" t="e">
            <v>#REF!</v>
          </cell>
          <cell r="P495" t="e">
            <v>#REF!</v>
          </cell>
          <cell r="Q495" t="e">
            <v>#REF!</v>
          </cell>
          <cell r="R495" t="e">
            <v>#REF!</v>
          </cell>
        </row>
        <row r="496">
          <cell r="A496" t="e">
            <v>#REF!</v>
          </cell>
          <cell r="B496">
            <v>492</v>
          </cell>
          <cell r="C496" t="e">
            <v>#REF!</v>
          </cell>
          <cell r="D496" t="e">
            <v>#VALUE!</v>
          </cell>
          <cell r="E496" t="e">
            <v>#VALUE!</v>
          </cell>
          <cell r="F496" t="e">
            <v>#VALUE!</v>
          </cell>
          <cell r="G496" t="e">
            <v>#REF!</v>
          </cell>
          <cell r="H496" t="e">
            <v>#REF!</v>
          </cell>
          <cell r="I496" t="e">
            <v>#REF!</v>
          </cell>
          <cell r="J496" t="e">
            <v>#REF!</v>
          </cell>
          <cell r="K496" t="e">
            <v>#REF!</v>
          </cell>
          <cell r="L496" t="e">
            <v>#REF!</v>
          </cell>
          <cell r="M496" t="e">
            <v>#REF!</v>
          </cell>
          <cell r="N496" t="e">
            <v>#REF!</v>
          </cell>
          <cell r="O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</row>
        <row r="497">
          <cell r="A497" t="e">
            <v>#REF!</v>
          </cell>
          <cell r="B497">
            <v>493</v>
          </cell>
          <cell r="C497" t="e">
            <v>#REF!</v>
          </cell>
          <cell r="D497" t="e">
            <v>#VALUE!</v>
          </cell>
          <cell r="E497" t="e">
            <v>#VALUE!</v>
          </cell>
          <cell r="F497" t="e">
            <v>#VALUE!</v>
          </cell>
          <cell r="G497" t="e">
            <v>#REF!</v>
          </cell>
          <cell r="H497" t="e">
            <v>#REF!</v>
          </cell>
          <cell r="I497" t="e">
            <v>#REF!</v>
          </cell>
          <cell r="J497" t="e">
            <v>#REF!</v>
          </cell>
          <cell r="K497" t="e">
            <v>#REF!</v>
          </cell>
          <cell r="L497" t="e">
            <v>#REF!</v>
          </cell>
          <cell r="M497" t="e">
            <v>#REF!</v>
          </cell>
          <cell r="N497" t="e">
            <v>#REF!</v>
          </cell>
          <cell r="O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</row>
        <row r="498">
          <cell r="A498" t="e">
            <v>#REF!</v>
          </cell>
          <cell r="B498">
            <v>494</v>
          </cell>
          <cell r="C498" t="e">
            <v>#REF!</v>
          </cell>
          <cell r="D498" t="e">
            <v>#VALUE!</v>
          </cell>
          <cell r="E498" t="e">
            <v>#VALUE!</v>
          </cell>
          <cell r="F498" t="e">
            <v>#VALUE!</v>
          </cell>
          <cell r="G498" t="e">
            <v>#REF!</v>
          </cell>
          <cell r="H498" t="e">
            <v>#REF!</v>
          </cell>
          <cell r="I498" t="e">
            <v>#REF!</v>
          </cell>
          <cell r="J498" t="e">
            <v>#REF!</v>
          </cell>
          <cell r="K498" t="e">
            <v>#REF!</v>
          </cell>
          <cell r="L498" t="e">
            <v>#REF!</v>
          </cell>
          <cell r="M498" t="e">
            <v>#REF!</v>
          </cell>
          <cell r="N498" t="e">
            <v>#REF!</v>
          </cell>
          <cell r="O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</row>
        <row r="499">
          <cell r="A499" t="e">
            <v>#REF!</v>
          </cell>
          <cell r="B499">
            <v>495</v>
          </cell>
          <cell r="C499" t="e">
            <v>#REF!</v>
          </cell>
          <cell r="D499" t="e">
            <v>#VALUE!</v>
          </cell>
          <cell r="E499" t="e">
            <v>#VALUE!</v>
          </cell>
          <cell r="F499" t="e">
            <v>#VALUE!</v>
          </cell>
          <cell r="G499" t="e">
            <v>#REF!</v>
          </cell>
          <cell r="H499" t="e">
            <v>#REF!</v>
          </cell>
          <cell r="I499" t="e">
            <v>#REF!</v>
          </cell>
          <cell r="J499" t="e">
            <v>#REF!</v>
          </cell>
          <cell r="K499" t="e">
            <v>#REF!</v>
          </cell>
          <cell r="L499" t="e">
            <v>#REF!</v>
          </cell>
          <cell r="M499" t="e">
            <v>#REF!</v>
          </cell>
          <cell r="N499" t="e">
            <v>#REF!</v>
          </cell>
          <cell r="O499" t="e">
            <v>#REF!</v>
          </cell>
          <cell r="P499" t="e">
            <v>#REF!</v>
          </cell>
          <cell r="Q499" t="e">
            <v>#REF!</v>
          </cell>
          <cell r="R499" t="e">
            <v>#REF!</v>
          </cell>
        </row>
        <row r="500">
          <cell r="A500" t="e">
            <v>#REF!</v>
          </cell>
          <cell r="B500">
            <v>496</v>
          </cell>
          <cell r="C500" t="e">
            <v>#REF!</v>
          </cell>
          <cell r="D500" t="e">
            <v>#VALUE!</v>
          </cell>
          <cell r="E500" t="e">
            <v>#VALUE!</v>
          </cell>
          <cell r="F500" t="e">
            <v>#VALUE!</v>
          </cell>
          <cell r="G500" t="e">
            <v>#REF!</v>
          </cell>
          <cell r="H500" t="e">
            <v>#REF!</v>
          </cell>
          <cell r="I500" t="e">
            <v>#REF!</v>
          </cell>
          <cell r="J500" t="e">
            <v>#REF!</v>
          </cell>
          <cell r="K500" t="e">
            <v>#REF!</v>
          </cell>
          <cell r="L500" t="e">
            <v>#REF!</v>
          </cell>
          <cell r="M500" t="e">
            <v>#REF!</v>
          </cell>
          <cell r="N500" t="e">
            <v>#REF!</v>
          </cell>
          <cell r="O500" t="e">
            <v>#REF!</v>
          </cell>
          <cell r="P500" t="e">
            <v>#REF!</v>
          </cell>
          <cell r="Q500" t="e">
            <v>#REF!</v>
          </cell>
          <cell r="R500" t="e">
            <v>#REF!</v>
          </cell>
        </row>
        <row r="501">
          <cell r="A501" t="e">
            <v>#REF!</v>
          </cell>
          <cell r="B501">
            <v>497</v>
          </cell>
          <cell r="C501" t="e">
            <v>#REF!</v>
          </cell>
          <cell r="D501" t="e">
            <v>#VALUE!</v>
          </cell>
          <cell r="E501" t="e">
            <v>#VALUE!</v>
          </cell>
          <cell r="F501" t="e">
            <v>#VALUE!</v>
          </cell>
          <cell r="G501" t="e">
            <v>#REF!</v>
          </cell>
          <cell r="H501" t="e">
            <v>#REF!</v>
          </cell>
          <cell r="I501" t="e">
            <v>#REF!</v>
          </cell>
          <cell r="J501" t="e">
            <v>#REF!</v>
          </cell>
          <cell r="K501" t="e">
            <v>#REF!</v>
          </cell>
          <cell r="L501" t="e">
            <v>#REF!</v>
          </cell>
          <cell r="M501" t="e">
            <v>#REF!</v>
          </cell>
          <cell r="N501" t="e">
            <v>#REF!</v>
          </cell>
          <cell r="O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</row>
        <row r="502">
          <cell r="A502" t="e">
            <v>#REF!</v>
          </cell>
          <cell r="B502">
            <v>498</v>
          </cell>
          <cell r="C502" t="e">
            <v>#REF!</v>
          </cell>
          <cell r="D502" t="e">
            <v>#VALUE!</v>
          </cell>
          <cell r="E502" t="e">
            <v>#VALUE!</v>
          </cell>
          <cell r="F502" t="e">
            <v>#VALUE!</v>
          </cell>
          <cell r="G502" t="e">
            <v>#REF!</v>
          </cell>
          <cell r="H502" t="e">
            <v>#REF!</v>
          </cell>
          <cell r="I502" t="e">
            <v>#REF!</v>
          </cell>
          <cell r="J502" t="e">
            <v>#REF!</v>
          </cell>
          <cell r="K502" t="e">
            <v>#REF!</v>
          </cell>
          <cell r="L502" t="e">
            <v>#REF!</v>
          </cell>
          <cell r="M502" t="e">
            <v>#REF!</v>
          </cell>
          <cell r="N502" t="e">
            <v>#REF!</v>
          </cell>
          <cell r="O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</row>
        <row r="503">
          <cell r="A503" t="e">
            <v>#REF!</v>
          </cell>
          <cell r="B503">
            <v>499</v>
          </cell>
          <cell r="C503" t="e">
            <v>#REF!</v>
          </cell>
          <cell r="D503" t="e">
            <v>#VALUE!</v>
          </cell>
          <cell r="E503" t="e">
            <v>#VALUE!</v>
          </cell>
          <cell r="F503" t="e">
            <v>#VALUE!</v>
          </cell>
          <cell r="G503" t="e">
            <v>#REF!</v>
          </cell>
          <cell r="H503" t="e">
            <v>#REF!</v>
          </cell>
          <cell r="I503" t="e">
            <v>#REF!</v>
          </cell>
          <cell r="J503" t="e">
            <v>#REF!</v>
          </cell>
          <cell r="K503" t="e">
            <v>#REF!</v>
          </cell>
          <cell r="L503" t="e">
            <v>#REF!</v>
          </cell>
          <cell r="M503" t="e">
            <v>#REF!</v>
          </cell>
          <cell r="N503" t="e">
            <v>#REF!</v>
          </cell>
          <cell r="O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</row>
        <row r="504">
          <cell r="A504" t="e">
            <v>#REF!</v>
          </cell>
          <cell r="B504">
            <v>500</v>
          </cell>
          <cell r="C504" t="e">
            <v>#REF!</v>
          </cell>
          <cell r="D504" t="e">
            <v>#VALUE!</v>
          </cell>
          <cell r="E504" t="e">
            <v>#VALUE!</v>
          </cell>
          <cell r="F504" t="e">
            <v>#VALUE!</v>
          </cell>
          <cell r="G504" t="e">
            <v>#REF!</v>
          </cell>
          <cell r="H504" t="e">
            <v>#REF!</v>
          </cell>
          <cell r="I504" t="e">
            <v>#REF!</v>
          </cell>
          <cell r="J504" t="e">
            <v>#REF!</v>
          </cell>
          <cell r="K504" t="e">
            <v>#REF!</v>
          </cell>
          <cell r="L504" t="e">
            <v>#REF!</v>
          </cell>
          <cell r="M504" t="e">
            <v>#REF!</v>
          </cell>
          <cell r="N504" t="e">
            <v>#REF!</v>
          </cell>
          <cell r="O504" t="e">
            <v>#REF!</v>
          </cell>
          <cell r="P504" t="e">
            <v>#REF!</v>
          </cell>
          <cell r="Q504" t="e">
            <v>#REF!</v>
          </cell>
          <cell r="R504" t="e">
            <v>#REF!</v>
          </cell>
        </row>
      </sheetData>
      <sheetData sheetId="12" refreshError="1">
        <row r="2">
          <cell r="H2" t="str">
            <v>Dashboard</v>
          </cell>
        </row>
        <row r="4">
          <cell r="A4" t="str">
            <v>Index Score Trends</v>
          </cell>
          <cell r="E4" t="str">
            <v>Factor Score Trends (% figures represent factor importance)</v>
          </cell>
        </row>
        <row r="34">
          <cell r="E34" t="str">
            <v>Overall Ratings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d Descriptions"/>
      <sheetName val="Project Details"/>
      <sheetName val="Group Details"/>
      <sheetName val="GroupRank"/>
      <sheetName val="SuperGroupRank"/>
      <sheetName val="Range"/>
      <sheetName val="TOC"/>
      <sheetName val="CoverPage"/>
      <sheetName val="dashboard (1)"/>
      <sheetName val="score trends (2)"/>
      <sheetName val="priority analysis (3)"/>
      <sheetName val="standards trend (4)"/>
      <sheetName val="Sales Initiation (5)"/>
      <sheetName val="Timing-1 (6)"/>
      <sheetName val="Purchase-1 (7)"/>
      <sheetName val="Purchase-2 (8)"/>
      <sheetName val="Demographic (10)"/>
      <sheetName val="Mgmt Rpt Data - 1"/>
      <sheetName val="priority analysis(mgmt sum)"/>
      <sheetName val="score card (mgmt sum)"/>
      <sheetName val="Slide Mgmt"/>
      <sheetName val="Sheet1"/>
      <sheetName val="score card - summary"/>
      <sheetName val="dashboard _1_"/>
      <sheetName val="standards trend _4_"/>
      <sheetName val="Sales Initiation _5_"/>
      <sheetName val="Timing_1 _6_"/>
      <sheetName val="SRP FH"/>
      <sheetName val="dashboard"/>
      <sheetName val="score trends"/>
      <sheetName val="priority analysis"/>
      <sheetName val="standards trend"/>
      <sheetName val="service timing"/>
      <sheetName val="Fix it First Time"/>
      <sheetName val="Product Problems"/>
      <sheetName val="Parts"/>
      <sheetName val="Sample India"/>
      <sheetName val="Sample Indo"/>
      <sheetName val="Sample MY"/>
      <sheetName val="Sample PH"/>
      <sheetName val="Sample TH"/>
      <sheetName val="Profit"/>
      <sheetName val="3.４Ｒ損益"/>
      <sheetName val="Topline trends"/>
      <sheetName val="SPT vs P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07">
          <cell r="A307" t="str">
            <v>Pakistan</v>
          </cell>
          <cell r="B307" t="str">
            <v>UniqueName</v>
          </cell>
          <cell r="C307" t="str">
            <v>Comparison segment</v>
          </cell>
          <cell r="D307" t="str">
            <v>Ranked Type</v>
          </cell>
          <cell r="G307" t="str">
            <v>Report Type</v>
          </cell>
        </row>
        <row r="308">
          <cell r="A308">
            <v>1</v>
          </cell>
          <cell r="B308" t="str">
            <v>Study Total</v>
          </cell>
          <cell r="C308" t="str">
            <v>Study Total</v>
          </cell>
          <cell r="E308" t="str">
            <v>Best Dealer</v>
          </cell>
          <cell r="F308" t="str">
            <v>Study Total.honda</v>
          </cell>
          <cell r="G308" t="str">
            <v>Study Total</v>
          </cell>
        </row>
        <row r="309">
          <cell r="A309">
            <v>2</v>
          </cell>
          <cell r="B309" t="str">
            <v>Honda Total</v>
          </cell>
          <cell r="C309" t="str">
            <v>Study Total</v>
          </cell>
          <cell r="E309" t="str">
            <v>Best Dealer</v>
          </cell>
          <cell r="F309" t="str">
            <v>Honda Total.honda</v>
          </cell>
        </row>
        <row r="310">
          <cell r="A310">
            <v>3</v>
          </cell>
          <cell r="B310" t="str">
            <v>Toyota Total</v>
          </cell>
          <cell r="C310" t="str">
            <v>Honda Total</v>
          </cell>
          <cell r="E310" t="str">
            <v>Best Dealer</v>
          </cell>
          <cell r="F310" t="str">
            <v>Toyota Total.honda</v>
          </cell>
        </row>
        <row r="311">
          <cell r="A311">
            <v>4</v>
          </cell>
          <cell r="B311" t="str">
            <v>Civic</v>
          </cell>
          <cell r="C311" t="str">
            <v>Honda Total</v>
          </cell>
          <cell r="D311" t="str">
            <v>Vehicle Type</v>
          </cell>
          <cell r="E311" t="str">
            <v>Best Dealer</v>
          </cell>
          <cell r="F311" t="str">
            <v>Civic.honda</v>
          </cell>
        </row>
        <row r="312">
          <cell r="A312">
            <v>5</v>
          </cell>
          <cell r="B312" t="str">
            <v>City</v>
          </cell>
          <cell r="C312" t="str">
            <v>Honda Total</v>
          </cell>
          <cell r="D312" t="str">
            <v>Vehicle Type</v>
          </cell>
          <cell r="E312" t="str">
            <v>Best Dealer</v>
          </cell>
          <cell r="F312" t="str">
            <v>City.honda</v>
          </cell>
        </row>
        <row r="313">
          <cell r="A313">
            <v>6</v>
          </cell>
          <cell r="B313" t="str">
            <v>Accord</v>
          </cell>
          <cell r="C313" t="str">
            <v>Honda Total</v>
          </cell>
          <cell r="D313" t="str">
            <v>Vehicle Type</v>
          </cell>
          <cell r="E313" t="str">
            <v>Best Dealer</v>
          </cell>
          <cell r="F313" t="str">
            <v>Accord.honda</v>
          </cell>
        </row>
        <row r="314">
          <cell r="A314">
            <v>7</v>
          </cell>
          <cell r="B314" t="str">
            <v>Corolla Petrol</v>
          </cell>
          <cell r="C314" t="str">
            <v>Toyota Total</v>
          </cell>
          <cell r="D314" t="str">
            <v>Vehicle Type</v>
          </cell>
          <cell r="E314" t="str">
            <v>Best Dealer</v>
          </cell>
          <cell r="F314" t="str">
            <v>Corolla Petrol.honda</v>
          </cell>
        </row>
        <row r="315">
          <cell r="A315">
            <v>8</v>
          </cell>
          <cell r="B315" t="str">
            <v>Corolla Diesel</v>
          </cell>
          <cell r="C315" t="str">
            <v>Toyota Total</v>
          </cell>
          <cell r="D315" t="str">
            <v>Vehicle Type</v>
          </cell>
          <cell r="E315" t="str">
            <v>Best Dealer</v>
          </cell>
          <cell r="F315" t="str">
            <v>Corolla Diesel.honda</v>
          </cell>
        </row>
        <row r="316">
          <cell r="A316">
            <v>9</v>
          </cell>
          <cell r="B316" t="str">
            <v>Shahrah-e-Faisal Honda</v>
          </cell>
          <cell r="C316" t="str">
            <v>Honda Total</v>
          </cell>
          <cell r="D316" t="str">
            <v>Dealer</v>
          </cell>
          <cell r="E316" t="str">
            <v>Best Dealer</v>
          </cell>
          <cell r="F316" t="str">
            <v>Shahrah-e-Faisal Honda.honda</v>
          </cell>
        </row>
        <row r="317">
          <cell r="A317">
            <v>10</v>
          </cell>
          <cell r="B317" t="str">
            <v>Site Honda</v>
          </cell>
          <cell r="C317" t="str">
            <v>Honda Total</v>
          </cell>
          <cell r="D317" t="str">
            <v>Dealer</v>
          </cell>
          <cell r="E317" t="str">
            <v>Best Dealer</v>
          </cell>
          <cell r="F317" t="str">
            <v>Site Honda.honda</v>
          </cell>
        </row>
        <row r="318">
          <cell r="A318">
            <v>11</v>
          </cell>
          <cell r="B318" t="str">
            <v>South Honda</v>
          </cell>
          <cell r="C318" t="str">
            <v>Honda Total</v>
          </cell>
          <cell r="D318" t="str">
            <v>Dealer</v>
          </cell>
          <cell r="E318" t="str">
            <v>Best Dealer</v>
          </cell>
          <cell r="F318" t="str">
            <v>South Honda.honda</v>
          </cell>
        </row>
        <row r="319">
          <cell r="A319">
            <v>12</v>
          </cell>
          <cell r="B319" t="str">
            <v>Drive Inn Honda</v>
          </cell>
          <cell r="C319" t="str">
            <v>Honda Total</v>
          </cell>
          <cell r="D319" t="str">
            <v>Dealer</v>
          </cell>
          <cell r="E319" t="str">
            <v>Best Dealer</v>
          </cell>
          <cell r="F319" t="str">
            <v>Drive Inn Honda.honda</v>
          </cell>
        </row>
        <row r="320">
          <cell r="A320">
            <v>13</v>
          </cell>
          <cell r="B320" t="str">
            <v>Defence Honda</v>
          </cell>
          <cell r="C320" t="str">
            <v>Honda Total</v>
          </cell>
          <cell r="D320" t="str">
            <v>Dealer</v>
          </cell>
          <cell r="E320" t="str">
            <v>Best Dealer</v>
          </cell>
          <cell r="F320" t="str">
            <v>Defence Honda.honda</v>
          </cell>
        </row>
        <row r="321">
          <cell r="A321">
            <v>14</v>
          </cell>
          <cell r="B321" t="str">
            <v>Quaideen Honda</v>
          </cell>
          <cell r="C321" t="str">
            <v>Honda Total</v>
          </cell>
          <cell r="D321" t="str">
            <v>Dealer</v>
          </cell>
          <cell r="E321" t="str">
            <v>Best Dealer</v>
          </cell>
          <cell r="F321" t="str">
            <v>Quaideen Honda.honda</v>
          </cell>
        </row>
        <row r="322">
          <cell r="A322">
            <v>15</v>
          </cell>
          <cell r="B322" t="str">
            <v>City Sales Honda</v>
          </cell>
          <cell r="C322" t="str">
            <v>Honda Total</v>
          </cell>
          <cell r="D322" t="str">
            <v>Dealer</v>
          </cell>
          <cell r="E322" t="str">
            <v>Best Dealer</v>
          </cell>
          <cell r="F322" t="str">
            <v>City Sales Honda.honda</v>
          </cell>
        </row>
        <row r="323">
          <cell r="A323">
            <v>16</v>
          </cell>
          <cell r="B323" t="str">
            <v>Fort Honda</v>
          </cell>
          <cell r="C323" t="str">
            <v>Honda Total</v>
          </cell>
          <cell r="D323" t="str">
            <v>Dealer</v>
          </cell>
          <cell r="E323" t="str">
            <v>Best Dealer</v>
          </cell>
          <cell r="F323" t="str">
            <v>Fort Honda.honda</v>
          </cell>
        </row>
        <row r="324">
          <cell r="A324">
            <v>17</v>
          </cell>
          <cell r="B324" t="str">
            <v>Yakata Honda</v>
          </cell>
          <cell r="C324" t="str">
            <v>Honda Total</v>
          </cell>
          <cell r="D324" t="str">
            <v>Dealer</v>
          </cell>
          <cell r="E324" t="str">
            <v>Best Dealer</v>
          </cell>
          <cell r="F324" t="str">
            <v>Yakata Honda.honda</v>
          </cell>
        </row>
        <row r="325">
          <cell r="A325">
            <v>18</v>
          </cell>
          <cell r="B325" t="str">
            <v>Classic Honda</v>
          </cell>
          <cell r="C325" t="str">
            <v>Honda Total</v>
          </cell>
          <cell r="D325" t="str">
            <v>Dealer</v>
          </cell>
          <cell r="E325" t="str">
            <v>Best Dealer</v>
          </cell>
          <cell r="F325" t="str">
            <v>Classic Honda.honda</v>
          </cell>
        </row>
        <row r="326">
          <cell r="A326">
            <v>19</v>
          </cell>
          <cell r="B326" t="str">
            <v>Classic Lounge Honda</v>
          </cell>
          <cell r="C326" t="str">
            <v>Honda Total</v>
          </cell>
          <cell r="D326" t="str">
            <v>Dealer</v>
          </cell>
          <cell r="E326" t="str">
            <v>Best Dealer</v>
          </cell>
          <cell r="F326" t="str">
            <v>Classic Lounge Honda.honda</v>
          </cell>
        </row>
        <row r="327">
          <cell r="A327">
            <v>20</v>
          </cell>
          <cell r="B327" t="str">
            <v>Faisalabad Honda</v>
          </cell>
          <cell r="C327" t="str">
            <v>Honda Total</v>
          </cell>
          <cell r="D327" t="str">
            <v>Dealer</v>
          </cell>
          <cell r="E327" t="str">
            <v>Best Dealer</v>
          </cell>
          <cell r="F327" t="str">
            <v>Faisalabad Honda.honda</v>
          </cell>
        </row>
        <row r="328">
          <cell r="A328">
            <v>21</v>
          </cell>
          <cell r="B328" t="str">
            <v>Falcon Honda</v>
          </cell>
          <cell r="C328" t="str">
            <v>Honda Total</v>
          </cell>
          <cell r="D328" t="str">
            <v>Dealer</v>
          </cell>
          <cell r="E328" t="str">
            <v>Best Dealer</v>
          </cell>
          <cell r="F328" t="str">
            <v>Falcon Honda.honda</v>
          </cell>
        </row>
        <row r="329">
          <cell r="A329">
            <v>22</v>
          </cell>
          <cell r="B329" t="str">
            <v>Breeze Honda</v>
          </cell>
          <cell r="C329" t="str">
            <v>Honda Total</v>
          </cell>
          <cell r="D329" t="str">
            <v>Dealer</v>
          </cell>
          <cell r="E329" t="str">
            <v>Best Dealer</v>
          </cell>
          <cell r="F329" t="str">
            <v>Breeze Honda.honda</v>
          </cell>
        </row>
        <row r="330">
          <cell r="A330">
            <v>23</v>
          </cell>
          <cell r="B330" t="str">
            <v>North Honda</v>
          </cell>
          <cell r="C330" t="str">
            <v>Honda Total</v>
          </cell>
          <cell r="D330" t="str">
            <v>Dealer</v>
          </cell>
          <cell r="E330" t="str">
            <v>Best Dealer</v>
          </cell>
          <cell r="F330" t="str">
            <v>North Honda.honda</v>
          </cell>
        </row>
        <row r="331">
          <cell r="A331">
            <v>24</v>
          </cell>
          <cell r="B331" t="str">
            <v>Palace Honda</v>
          </cell>
          <cell r="C331" t="str">
            <v>Honda Total</v>
          </cell>
          <cell r="D331" t="str">
            <v>Dealer</v>
          </cell>
          <cell r="E331" t="str">
            <v>Best Dealer</v>
          </cell>
          <cell r="F331" t="str">
            <v>Palace Honda.honda</v>
          </cell>
        </row>
        <row r="332">
          <cell r="A332">
            <v>25</v>
          </cell>
          <cell r="B332" t="str">
            <v>Gujranwala Honda</v>
          </cell>
          <cell r="C332" t="str">
            <v>Honda Total</v>
          </cell>
          <cell r="D332" t="str">
            <v>Dealer</v>
          </cell>
          <cell r="E332" t="str">
            <v>Best Dealer</v>
          </cell>
          <cell r="F332" t="str">
            <v>Gujranwala Honda.honda</v>
          </cell>
        </row>
        <row r="333">
          <cell r="A333">
            <v>26</v>
          </cell>
          <cell r="B333" t="str">
            <v>Mirpur Empire Honda</v>
          </cell>
          <cell r="C333" t="str">
            <v>Honda Total</v>
          </cell>
          <cell r="D333" t="str">
            <v>Dealer</v>
          </cell>
          <cell r="E333" t="str">
            <v>Best Dealer</v>
          </cell>
          <cell r="F333" t="str">
            <v>Mirpur Empire Honda.honda</v>
          </cell>
        </row>
        <row r="336">
          <cell r="A336" t="str">
            <v>Korea</v>
          </cell>
          <cell r="B336" t="str">
            <v>UniqueName</v>
          </cell>
          <cell r="C336" t="str">
            <v>Comparison segment</v>
          </cell>
          <cell r="D336" t="str">
            <v>Ranked Type</v>
          </cell>
          <cell r="G336" t="str">
            <v>Report Type</v>
          </cell>
        </row>
        <row r="337">
          <cell r="A337">
            <v>1</v>
          </cell>
          <cell r="B337" t="str">
            <v>Study Total</v>
          </cell>
          <cell r="C337" t="str">
            <v>Study Total</v>
          </cell>
          <cell r="E337" t="str">
            <v>Best Dealer</v>
          </cell>
          <cell r="F337" t="str">
            <v>Study Total.honda</v>
          </cell>
          <cell r="G337" t="str">
            <v>Study Total</v>
          </cell>
        </row>
      </sheetData>
      <sheetData sheetId="6" refreshError="1">
        <row r="25">
          <cell r="V25" t="str">
            <v>Order 1</v>
          </cell>
          <cell r="W25" t="str">
            <v>Thailand</v>
          </cell>
          <cell r="X25" t="str">
            <v>Malaysia</v>
          </cell>
          <cell r="Y25" t="str">
            <v>Philippines</v>
          </cell>
          <cell r="Z25" t="str">
            <v>Indonesia</v>
          </cell>
          <cell r="AA25" t="str">
            <v>India</v>
          </cell>
          <cell r="AB25" t="str">
            <v>Pakistan</v>
          </cell>
          <cell r="AC25" t="str">
            <v>Korea</v>
          </cell>
        </row>
        <row r="26">
          <cell r="V26">
            <v>1</v>
          </cell>
          <cell r="W26">
            <v>2004</v>
          </cell>
          <cell r="X26">
            <v>2005</v>
          </cell>
          <cell r="Y26">
            <v>2005</v>
          </cell>
          <cell r="Z26">
            <v>2005</v>
          </cell>
          <cell r="AA26">
            <v>2005</v>
          </cell>
          <cell r="AB26">
            <v>2005</v>
          </cell>
          <cell r="AC26">
            <v>2005</v>
          </cell>
        </row>
        <row r="27">
          <cell r="V27">
            <v>2</v>
          </cell>
          <cell r="W27">
            <v>2004</v>
          </cell>
          <cell r="X27">
            <v>2005</v>
          </cell>
          <cell r="Y27">
            <v>2005</v>
          </cell>
          <cell r="Z27">
            <v>2005</v>
          </cell>
          <cell r="AA27">
            <v>2005</v>
          </cell>
          <cell r="AB27">
            <v>2006</v>
          </cell>
          <cell r="AC27">
            <v>2006</v>
          </cell>
        </row>
        <row r="28">
          <cell r="V28">
            <v>3</v>
          </cell>
          <cell r="W28">
            <v>2005</v>
          </cell>
          <cell r="X28">
            <v>2005</v>
          </cell>
          <cell r="Y28">
            <v>2005</v>
          </cell>
          <cell r="Z28">
            <v>2005</v>
          </cell>
          <cell r="AA28">
            <v>2005</v>
          </cell>
          <cell r="AB28">
            <v>2006</v>
          </cell>
          <cell r="AC28">
            <v>2006</v>
          </cell>
        </row>
        <row r="29">
          <cell r="V29">
            <v>4</v>
          </cell>
          <cell r="W29">
            <v>2005</v>
          </cell>
          <cell r="X29">
            <v>2005</v>
          </cell>
          <cell r="Y29">
            <v>2005</v>
          </cell>
          <cell r="Z29">
            <v>2005</v>
          </cell>
          <cell r="AA29">
            <v>2005</v>
          </cell>
          <cell r="AB29">
            <v>2007</v>
          </cell>
          <cell r="AC29">
            <v>2007</v>
          </cell>
        </row>
        <row r="30">
          <cell r="V30">
            <v>5</v>
          </cell>
          <cell r="W30">
            <v>2005</v>
          </cell>
          <cell r="X30">
            <v>2006</v>
          </cell>
          <cell r="Y30">
            <v>2006</v>
          </cell>
          <cell r="Z30">
            <v>2006</v>
          </cell>
          <cell r="AA30">
            <v>2006</v>
          </cell>
          <cell r="AB30">
            <v>2007</v>
          </cell>
          <cell r="AC30">
            <v>2007</v>
          </cell>
        </row>
        <row r="31">
          <cell r="V31">
            <v>6</v>
          </cell>
          <cell r="W31">
            <v>2006</v>
          </cell>
          <cell r="X31">
            <v>2006</v>
          </cell>
          <cell r="Y31">
            <v>2006</v>
          </cell>
          <cell r="Z31">
            <v>2006</v>
          </cell>
          <cell r="AA31">
            <v>2006</v>
          </cell>
          <cell r="AB31">
            <v>2008</v>
          </cell>
          <cell r="AC31">
            <v>2008</v>
          </cell>
        </row>
        <row r="32">
          <cell r="V32">
            <v>7</v>
          </cell>
          <cell r="W32">
            <v>2006</v>
          </cell>
          <cell r="X32">
            <v>2006</v>
          </cell>
          <cell r="Y32">
            <v>2006</v>
          </cell>
          <cell r="Z32">
            <v>2006</v>
          </cell>
          <cell r="AA32">
            <v>2006</v>
          </cell>
          <cell r="AB32">
            <v>2008</v>
          </cell>
          <cell r="AC32">
            <v>2008</v>
          </cell>
        </row>
        <row r="33">
          <cell r="V33">
            <v>8</v>
          </cell>
          <cell r="W33">
            <v>2006</v>
          </cell>
          <cell r="X33">
            <v>2006</v>
          </cell>
          <cell r="Y33">
            <v>2006</v>
          </cell>
          <cell r="Z33">
            <v>2006</v>
          </cell>
          <cell r="AA33">
            <v>2006</v>
          </cell>
          <cell r="AB33">
            <v>2009</v>
          </cell>
          <cell r="AC33">
            <v>2009</v>
          </cell>
        </row>
        <row r="34">
          <cell r="V34">
            <v>9</v>
          </cell>
          <cell r="W34">
            <v>2006</v>
          </cell>
        </row>
        <row r="35">
          <cell r="V35">
            <v>10</v>
          </cell>
          <cell r="W35">
            <v>2007</v>
          </cell>
        </row>
        <row r="36">
          <cell r="V36">
            <v>11</v>
          </cell>
          <cell r="W36">
            <v>2007</v>
          </cell>
        </row>
        <row r="37">
          <cell r="V37">
            <v>12</v>
          </cell>
          <cell r="W37">
            <v>2007</v>
          </cell>
        </row>
        <row r="38">
          <cell r="V38">
            <v>13</v>
          </cell>
          <cell r="W38">
            <v>2007</v>
          </cell>
        </row>
        <row r="39">
          <cell r="V39">
            <v>14</v>
          </cell>
          <cell r="W39">
            <v>2008</v>
          </cell>
        </row>
        <row r="40">
          <cell r="V40">
            <v>15</v>
          </cell>
          <cell r="W40">
            <v>2008</v>
          </cell>
        </row>
        <row r="41">
          <cell r="V41">
            <v>16</v>
          </cell>
          <cell r="W41">
            <v>2008</v>
          </cell>
        </row>
        <row r="42">
          <cell r="V42">
            <v>17</v>
          </cell>
          <cell r="W42">
            <v>2008</v>
          </cell>
        </row>
        <row r="43">
          <cell r="V43">
            <v>18</v>
          </cell>
        </row>
      </sheetData>
      <sheetData sheetId="7" refreshError="1"/>
      <sheetData sheetId="8" refreshError="1">
        <row r="20">
          <cell r="Y20">
            <v>0</v>
          </cell>
        </row>
      </sheetData>
      <sheetData sheetId="9" refreshError="1"/>
      <sheetData sheetId="10" refreshError="1"/>
      <sheetData sheetId="11" refreshError="1">
        <row r="8">
          <cell r="M8">
            <v>2</v>
          </cell>
          <cell r="O8" t="e">
            <v>#N/A</v>
          </cell>
          <cell r="P8" t="e">
            <v>#VALUE!</v>
          </cell>
          <cell r="Q8" t="e">
            <v>#VALUE!</v>
          </cell>
          <cell r="T8" t="e">
            <v>#VALUE!</v>
          </cell>
          <cell r="V8">
            <v>110</v>
          </cell>
          <cell r="X8" t="e">
            <v>#N/A</v>
          </cell>
          <cell r="Y8" t="e">
            <v>#N/A</v>
          </cell>
        </row>
        <row r="9">
          <cell r="P9" t="e">
            <v>#VALUE!</v>
          </cell>
          <cell r="X9" t="e">
            <v>#N/A</v>
          </cell>
          <cell r="Y9" t="e">
            <v>#N/A</v>
          </cell>
        </row>
        <row r="10">
          <cell r="P10" t="e">
            <v>#VALUE!</v>
          </cell>
          <cell r="X10" t="e">
            <v>#N/A</v>
          </cell>
          <cell r="Y10" t="e">
            <v>#N/A</v>
          </cell>
        </row>
        <row r="11">
          <cell r="P11" t="e">
            <v>#VALUE!</v>
          </cell>
          <cell r="X11" t="e">
            <v>#N/A</v>
          </cell>
          <cell r="Y11" t="e">
            <v>#N/A</v>
          </cell>
        </row>
        <row r="12">
          <cell r="P12" t="e">
            <v>#VALUE!</v>
          </cell>
          <cell r="X12" t="e">
            <v>#N/A</v>
          </cell>
          <cell r="Y12" t="e">
            <v>#N/A</v>
          </cell>
        </row>
        <row r="13">
          <cell r="P13" t="e">
            <v>#VALUE!</v>
          </cell>
          <cell r="X13" t="e">
            <v>#N/A</v>
          </cell>
          <cell r="Y13" t="e">
            <v>#N/A</v>
          </cell>
        </row>
        <row r="14">
          <cell r="P14" t="e">
            <v>#VALUE!</v>
          </cell>
          <cell r="X14" t="e">
            <v>#N/A</v>
          </cell>
          <cell r="Y14" t="e">
            <v>#N/A</v>
          </cell>
        </row>
        <row r="15">
          <cell r="P15" t="e">
            <v>#VALUE!</v>
          </cell>
          <cell r="X15" t="e">
            <v>#N/A</v>
          </cell>
          <cell r="Y15" t="e">
            <v>#N/A</v>
          </cell>
        </row>
        <row r="16">
          <cell r="P16" t="e">
            <v>#VALUE!</v>
          </cell>
          <cell r="X16" t="e">
            <v>#N/A</v>
          </cell>
          <cell r="Y16" t="e">
            <v>#N/A</v>
          </cell>
        </row>
        <row r="17">
          <cell r="P17" t="e">
            <v>#VALUE!</v>
          </cell>
          <cell r="X17" t="e">
            <v>#N/A</v>
          </cell>
          <cell r="Y17" t="e">
            <v>#N/A</v>
          </cell>
        </row>
        <row r="18">
          <cell r="P18" t="e">
            <v>#VALUE!</v>
          </cell>
          <cell r="X18" t="e">
            <v>#N/A</v>
          </cell>
          <cell r="Y18" t="e">
            <v>#N/A</v>
          </cell>
        </row>
        <row r="19">
          <cell r="P19" t="e">
            <v>#VALUE!</v>
          </cell>
          <cell r="X19" t="e">
            <v>#N/A</v>
          </cell>
          <cell r="Y19" t="e">
            <v>#N/A</v>
          </cell>
        </row>
        <row r="20">
          <cell r="P20" t="e">
            <v>#VALUE!</v>
          </cell>
          <cell r="X20" t="e">
            <v>#N/A</v>
          </cell>
          <cell r="Y20" t="e">
            <v>#N/A</v>
          </cell>
        </row>
        <row r="21">
          <cell r="P21" t="e">
            <v>#VALUE!</v>
          </cell>
          <cell r="X21" t="e">
            <v>#N/A</v>
          </cell>
          <cell r="Y21" t="e">
            <v>#N/A</v>
          </cell>
        </row>
        <row r="22">
          <cell r="P22" t="e">
            <v>#VALUE!</v>
          </cell>
          <cell r="X22" t="e">
            <v>#N/A</v>
          </cell>
          <cell r="Y22" t="e">
            <v>#N/A</v>
          </cell>
        </row>
        <row r="23">
          <cell r="P23" t="e">
            <v>#VALUE!</v>
          </cell>
          <cell r="X23" t="e">
            <v>#N/A</v>
          </cell>
          <cell r="Y23" t="e">
            <v>#N/A</v>
          </cell>
        </row>
        <row r="24">
          <cell r="P24" t="e">
            <v>#VALUE!</v>
          </cell>
          <cell r="X24" t="e">
            <v>#N/A</v>
          </cell>
          <cell r="Y24" t="e">
            <v>#N/A</v>
          </cell>
        </row>
        <row r="25">
          <cell r="P25" t="e">
            <v>#VALUE!</v>
          </cell>
          <cell r="X25" t="e">
            <v>#N/A</v>
          </cell>
          <cell r="Y25" t="e">
            <v>#N/A</v>
          </cell>
        </row>
        <row r="30">
          <cell r="O30" t="str">
            <v>Short Label</v>
          </cell>
          <cell r="P30" t="str">
            <v>Wave 1 '05</v>
          </cell>
        </row>
        <row r="31">
          <cell r="P31" t="e">
            <v>#VALUE!</v>
          </cell>
        </row>
        <row r="32">
          <cell r="P32" t="e">
            <v>#VALUE!</v>
          </cell>
        </row>
        <row r="33">
          <cell r="P33" t="e">
            <v>#VALUE!</v>
          </cell>
        </row>
        <row r="34">
          <cell r="P34" t="e">
            <v>#VALUE!</v>
          </cell>
        </row>
        <row r="35">
          <cell r="P35" t="e">
            <v>#VALUE!</v>
          </cell>
        </row>
        <row r="36">
          <cell r="P36" t="e">
            <v>#VALUE!</v>
          </cell>
        </row>
        <row r="37">
          <cell r="P37" t="e">
            <v>#VALUE!</v>
          </cell>
        </row>
        <row r="38">
          <cell r="P38" t="e">
            <v>#VALUE!</v>
          </cell>
        </row>
        <row r="39">
          <cell r="P39" t="e">
            <v>#VALUE!</v>
          </cell>
        </row>
        <row r="40">
          <cell r="P40" t="e">
            <v>#VALUE!</v>
          </cell>
        </row>
        <row r="46">
          <cell r="O46" t="str">
            <v>Short Label</v>
          </cell>
          <cell r="P46" t="str">
            <v>Wave 1 '05</v>
          </cell>
        </row>
        <row r="47">
          <cell r="P47" t="e">
            <v>#VALUE!</v>
          </cell>
        </row>
        <row r="48">
          <cell r="P48" t="e">
            <v>#VALUE!</v>
          </cell>
        </row>
        <row r="49">
          <cell r="P49" t="e">
            <v>#VALUE!</v>
          </cell>
        </row>
        <row r="50">
          <cell r="P50" t="e">
            <v>#VALUE!</v>
          </cell>
        </row>
        <row r="51">
          <cell r="P51" t="e">
            <v>#VALUE!</v>
          </cell>
        </row>
        <row r="52">
          <cell r="P52" t="e">
            <v>#VALUE!</v>
          </cell>
        </row>
        <row r="53">
          <cell r="P53" t="e">
            <v>#VALUE!</v>
          </cell>
        </row>
        <row r="54">
          <cell r="P54" t="e">
            <v>#VALUE!</v>
          </cell>
        </row>
      </sheetData>
      <sheetData sheetId="12" refreshError="1">
        <row r="5">
          <cell r="S5">
            <v>0</v>
          </cell>
        </row>
        <row r="6">
          <cell r="S6">
            <v>0</v>
          </cell>
        </row>
        <row r="7">
          <cell r="S7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0</v>
          </cell>
        </row>
        <row r="17">
          <cell r="S17">
            <v>0</v>
          </cell>
        </row>
        <row r="18">
          <cell r="S18">
            <v>0</v>
          </cell>
        </row>
      </sheetData>
      <sheetData sheetId="13" refreshError="1">
        <row r="5">
          <cell r="S5">
            <v>0</v>
          </cell>
        </row>
        <row r="6">
          <cell r="S6">
            <v>0</v>
          </cell>
        </row>
        <row r="7">
          <cell r="S7">
            <v>0</v>
          </cell>
        </row>
        <row r="20">
          <cell r="S20">
            <v>0</v>
          </cell>
        </row>
        <row r="21">
          <cell r="S21">
            <v>0</v>
          </cell>
        </row>
        <row r="22">
          <cell r="S22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first cut"/>
      <sheetName val="Planning Mat"/>
      <sheetName val="TBR workings"/>
      <sheetName val="Leadsheet"/>
      <sheetName val="FA Adjustment Entry"/>
      <sheetName val="Adjust Entry"/>
      <sheetName val="Final TB-Oracle"/>
    </sheetNames>
    <sheetDataSet>
      <sheetData sheetId="0" refreshError="1">
        <row r="1">
          <cell r="A1" t="str">
            <v>A/c Code</v>
          </cell>
          <cell r="B1" t="str">
            <v>Description</v>
          </cell>
        </row>
        <row r="2">
          <cell r="A2">
            <v>10315</v>
          </cell>
          <cell r="B2" t="str">
            <v>CASH AT BANK-INR</v>
          </cell>
          <cell r="C2">
            <v>7145764.9500000002</v>
          </cell>
        </row>
        <row r="3">
          <cell r="A3">
            <v>10625</v>
          </cell>
          <cell r="B3" t="str">
            <v>CASH-PETTY</v>
          </cell>
          <cell r="C3">
            <v>173536</v>
          </cell>
        </row>
        <row r="4">
          <cell r="A4">
            <v>11410</v>
          </cell>
          <cell r="B4" t="str">
            <v>AR-TRADE</v>
          </cell>
          <cell r="C4">
            <v>319221956.24000001</v>
          </cell>
        </row>
        <row r="5">
          <cell r="A5">
            <v>12110</v>
          </cell>
          <cell r="B5" t="str">
            <v>CASH AND TRAVEL ADVANCES</v>
          </cell>
          <cell r="C5">
            <v>-505906.65</v>
          </cell>
        </row>
        <row r="6">
          <cell r="A6">
            <v>12200</v>
          </cell>
          <cell r="B6" t="str">
            <v>MISC-TAXES/CONTRA</v>
          </cell>
          <cell r="C6">
            <v>0</v>
          </cell>
        </row>
        <row r="7">
          <cell r="A7">
            <v>12210</v>
          </cell>
          <cell r="B7" t="str">
            <v>INCOME TAX REFUBDS REVBL</v>
          </cell>
          <cell r="C7">
            <v>33850762.75</v>
          </cell>
        </row>
        <row r="8">
          <cell r="A8">
            <v>12261</v>
          </cell>
          <cell r="B8" t="str">
            <v>EXCISE DUTY-PAID STOCK</v>
          </cell>
          <cell r="C8">
            <v>235543</v>
          </cell>
        </row>
        <row r="9">
          <cell r="A9">
            <v>12280</v>
          </cell>
          <cell r="B9" t="str">
            <v>EXCISE DUTY - PLA A/C</v>
          </cell>
          <cell r="C9">
            <v>107811</v>
          </cell>
        </row>
        <row r="10">
          <cell r="A10">
            <v>12283</v>
          </cell>
          <cell r="B10" t="str">
            <v>EXCISE DUTY- CENVAT</v>
          </cell>
          <cell r="C10">
            <v>3173975</v>
          </cell>
        </row>
        <row r="11">
          <cell r="A11">
            <v>12285</v>
          </cell>
          <cell r="B11" t="str">
            <v>SALES TAX REFUNDS RECVBL</v>
          </cell>
          <cell r="C11">
            <v>564233</v>
          </cell>
        </row>
        <row r="12">
          <cell r="A12">
            <v>12380</v>
          </cell>
          <cell r="B12" t="str">
            <v>RECEIVABLES-OTHER</v>
          </cell>
          <cell r="C12">
            <v>1996644.32</v>
          </cell>
        </row>
        <row r="13">
          <cell r="A13">
            <v>12610</v>
          </cell>
          <cell r="B13" t="str">
            <v>RESERVE FOR BAD DEBTS</v>
          </cell>
          <cell r="C13">
            <v>-6138132.3399999999</v>
          </cell>
        </row>
        <row r="14">
          <cell r="A14">
            <v>14110</v>
          </cell>
          <cell r="B14" t="str">
            <v>INV-FINSIHED GOODS</v>
          </cell>
          <cell r="C14">
            <v>2133413.0499999998</v>
          </cell>
        </row>
        <row r="15">
          <cell r="A15">
            <v>14160</v>
          </cell>
          <cell r="B15" t="str">
            <v>INV-IMPORT DUTY(CUSTOMS)</v>
          </cell>
          <cell r="C15">
            <v>2557891.29</v>
          </cell>
        </row>
        <row r="16">
          <cell r="A16">
            <v>14310</v>
          </cell>
          <cell r="B16" t="str">
            <v>INV-WIP</v>
          </cell>
          <cell r="C16">
            <v>44204.959999999999</v>
          </cell>
        </row>
        <row r="17">
          <cell r="A17">
            <v>14370</v>
          </cell>
          <cell r="B17" t="str">
            <v>INV-OUTSIDE POINT(CSTMR)</v>
          </cell>
          <cell r="C17">
            <v>629052.93999999994</v>
          </cell>
        </row>
        <row r="18">
          <cell r="A18">
            <v>14380</v>
          </cell>
          <cell r="B18" t="str">
            <v>INV-SUB CONTRACT (FAT)</v>
          </cell>
          <cell r="C18">
            <v>15994921.050000001</v>
          </cell>
        </row>
        <row r="19">
          <cell r="A19">
            <v>14410</v>
          </cell>
          <cell r="B19" t="str">
            <v>INV-RAW MATERIALS</v>
          </cell>
          <cell r="C19">
            <v>61591331.950000003</v>
          </cell>
        </row>
        <row r="20">
          <cell r="A20">
            <v>14480</v>
          </cell>
          <cell r="B20" t="str">
            <v>INV-IN TRANSIT(LOCAL)</v>
          </cell>
          <cell r="C20">
            <v>1496630.18</v>
          </cell>
        </row>
        <row r="21">
          <cell r="A21">
            <v>14490</v>
          </cell>
          <cell r="B21" t="str">
            <v>INV-IN TRANSIT(INTERCOM)</v>
          </cell>
          <cell r="C21">
            <v>5599936.2800000003</v>
          </cell>
        </row>
        <row r="22">
          <cell r="A22">
            <v>14800</v>
          </cell>
          <cell r="B22" t="str">
            <v>INV-STD COST REVALUATION</v>
          </cell>
          <cell r="C22">
            <v>10739174.310000001</v>
          </cell>
        </row>
        <row r="23">
          <cell r="A23">
            <v>15090</v>
          </cell>
          <cell r="B23" t="str">
            <v>PREPAID-OTHER</v>
          </cell>
          <cell r="C23">
            <v>5690158.7300000004</v>
          </cell>
        </row>
        <row r="24">
          <cell r="A24">
            <v>15620</v>
          </cell>
          <cell r="B24" t="str">
            <v>FIELD SERVICE STOCK-GTS</v>
          </cell>
          <cell r="C24">
            <v>50166840.170000002</v>
          </cell>
        </row>
        <row r="25">
          <cell r="A25">
            <v>15630</v>
          </cell>
          <cell r="B25" t="str">
            <v>FIELD SERVICE STK-PROVIS</v>
          </cell>
          <cell r="C25">
            <v>-14938670.24</v>
          </cell>
        </row>
        <row r="26">
          <cell r="A26">
            <v>15710</v>
          </cell>
          <cell r="B26" t="str">
            <v>DEPOSIT-TENDER(EARNEST)</v>
          </cell>
          <cell r="C26">
            <v>2203976.5</v>
          </cell>
        </row>
        <row r="27">
          <cell r="A27">
            <v>15715</v>
          </cell>
          <cell r="B27" t="str">
            <v>DEPOSIT-MATERIAL PURCHAS</v>
          </cell>
          <cell r="C27">
            <v>3308645.04</v>
          </cell>
        </row>
        <row r="28">
          <cell r="A28">
            <v>15723</v>
          </cell>
          <cell r="B28" t="str">
            <v>DEPOSIT-STAFF ACOMODATON</v>
          </cell>
          <cell r="C28">
            <v>426000</v>
          </cell>
        </row>
        <row r="29">
          <cell r="A29">
            <v>15790</v>
          </cell>
          <cell r="B29" t="str">
            <v>DEPOSIT-OTHERS</v>
          </cell>
          <cell r="C29">
            <v>5658465</v>
          </cell>
        </row>
        <row r="30">
          <cell r="A30">
            <v>17010</v>
          </cell>
          <cell r="B30" t="str">
            <v>LAND</v>
          </cell>
          <cell r="C30">
            <v>408823</v>
          </cell>
        </row>
        <row r="31">
          <cell r="A31">
            <v>17211</v>
          </cell>
          <cell r="B31" t="str">
            <v>LEASE IMPROVEMENTS-OBAL</v>
          </cell>
          <cell r="C31">
            <v>5595359.6900000004</v>
          </cell>
        </row>
        <row r="32">
          <cell r="A32">
            <v>17212</v>
          </cell>
          <cell r="B32" t="str">
            <v>LEASE IMPROVEMENTS-ADDS</v>
          </cell>
          <cell r="C32">
            <v>1703791.47</v>
          </cell>
        </row>
        <row r="33">
          <cell r="A33">
            <v>17311</v>
          </cell>
          <cell r="B33" t="str">
            <v>BUILDING/FACTORY-OBAL</v>
          </cell>
          <cell r="C33">
            <v>7940849</v>
          </cell>
        </row>
        <row r="34">
          <cell r="A34">
            <v>17401</v>
          </cell>
          <cell r="B34" t="str">
            <v>MACHINERY&amp;EQUPIMENT-OBAL</v>
          </cell>
          <cell r="C34">
            <v>26639621.030000001</v>
          </cell>
        </row>
        <row r="35">
          <cell r="A35">
            <v>17402</v>
          </cell>
          <cell r="B35" t="str">
            <v>MACHINERY&amp;EQUPIMENT-ADDS</v>
          </cell>
          <cell r="C35">
            <v>2993869.89</v>
          </cell>
        </row>
        <row r="36">
          <cell r="A36">
            <v>17432</v>
          </cell>
          <cell r="B36" t="str">
            <v>MACHINE TOOLS - ADDS</v>
          </cell>
          <cell r="C36">
            <v>499425.32</v>
          </cell>
        </row>
        <row r="37">
          <cell r="A37">
            <v>17641</v>
          </cell>
          <cell r="B37" t="str">
            <v>AUTO AND TRUCKS - OBAL</v>
          </cell>
          <cell r="C37">
            <v>356530</v>
          </cell>
        </row>
        <row r="38">
          <cell r="A38">
            <v>17642</v>
          </cell>
          <cell r="B38" t="str">
            <v>AUTO AND TRUCKS - ADDS</v>
          </cell>
          <cell r="C38">
            <v>7027</v>
          </cell>
        </row>
        <row r="39">
          <cell r="A39">
            <v>17711</v>
          </cell>
          <cell r="B39" t="str">
            <v>FIXTURE/FITTINGS - OBAL</v>
          </cell>
          <cell r="C39">
            <v>7619235.6600000001</v>
          </cell>
        </row>
        <row r="40">
          <cell r="A40">
            <v>17712</v>
          </cell>
          <cell r="B40" t="str">
            <v>FIXTURE/FITTINGS - ADDS</v>
          </cell>
          <cell r="C40">
            <v>1333251.94</v>
          </cell>
        </row>
        <row r="41">
          <cell r="A41">
            <v>17721</v>
          </cell>
          <cell r="B41" t="str">
            <v>TELECOM EQUIPMENT - OBAL</v>
          </cell>
          <cell r="C41">
            <v>3744165.89</v>
          </cell>
        </row>
        <row r="42">
          <cell r="A42">
            <v>17722</v>
          </cell>
          <cell r="B42" t="str">
            <v>TELECOM EQUIPMENT - ADDS</v>
          </cell>
          <cell r="C42">
            <v>1600000</v>
          </cell>
        </row>
        <row r="43">
          <cell r="A43">
            <v>17731</v>
          </cell>
          <cell r="B43" t="str">
            <v>COMPUTER/IT EQUPMNT-OBAL</v>
          </cell>
          <cell r="C43">
            <v>51755861.390000001</v>
          </cell>
        </row>
        <row r="44">
          <cell r="A44">
            <v>17732</v>
          </cell>
          <cell r="B44" t="str">
            <v>COMPUTER/IT EQUPMNT-ADDS</v>
          </cell>
          <cell r="C44">
            <v>8478999.1600000001</v>
          </cell>
        </row>
        <row r="45">
          <cell r="A45">
            <v>17751</v>
          </cell>
          <cell r="B45" t="str">
            <v>OFFICE EQUIPMENT - OBAL</v>
          </cell>
          <cell r="C45">
            <v>4205069.3899999997</v>
          </cell>
        </row>
        <row r="46">
          <cell r="A46">
            <v>17752</v>
          </cell>
          <cell r="B46" t="str">
            <v>OFFICE EQUIPMENT - ADDS</v>
          </cell>
          <cell r="C46">
            <v>1761143</v>
          </cell>
        </row>
        <row r="47">
          <cell r="A47">
            <v>17761</v>
          </cell>
          <cell r="B47" t="str">
            <v>DEMO EQUIPMENT - OBAL</v>
          </cell>
          <cell r="C47">
            <v>21238212.09</v>
          </cell>
        </row>
        <row r="48">
          <cell r="A48">
            <v>17762</v>
          </cell>
          <cell r="B48" t="str">
            <v>DEMO EQUIPMENT - ADDS</v>
          </cell>
          <cell r="C48">
            <v>19961843.66</v>
          </cell>
        </row>
        <row r="49">
          <cell r="A49">
            <v>17902</v>
          </cell>
          <cell r="B49" t="str">
            <v>CIP - MACH &amp; EQUIP ADDS</v>
          </cell>
          <cell r="C49">
            <v>6593558.4400000004</v>
          </cell>
        </row>
        <row r="50">
          <cell r="A50">
            <v>17903</v>
          </cell>
          <cell r="B50" t="str">
            <v>CIP - MACH &amp; EQUIP DISP</v>
          </cell>
          <cell r="C50">
            <v>-98214</v>
          </cell>
        </row>
        <row r="51">
          <cell r="A51">
            <v>18211</v>
          </cell>
          <cell r="B51" t="str">
            <v>DEPR LEASE IMPROV - OBAL</v>
          </cell>
          <cell r="C51">
            <v>-1709746.19</v>
          </cell>
        </row>
        <row r="52">
          <cell r="A52">
            <v>18212</v>
          </cell>
          <cell r="B52" t="str">
            <v>DEPR LEASE IMPROV - ADDS</v>
          </cell>
          <cell r="C52">
            <v>-3056898.02</v>
          </cell>
        </row>
        <row r="53">
          <cell r="A53">
            <v>18311</v>
          </cell>
          <cell r="B53" t="str">
            <v>DEPR BUILDING/FACT- OBAL</v>
          </cell>
          <cell r="C53">
            <v>-2694485</v>
          </cell>
        </row>
        <row r="54">
          <cell r="A54">
            <v>18312</v>
          </cell>
          <cell r="B54" t="str">
            <v>DEPR BUILDING/FACT- ADDS</v>
          </cell>
          <cell r="C54">
            <v>-420867</v>
          </cell>
        </row>
        <row r="55">
          <cell r="A55">
            <v>18401</v>
          </cell>
          <cell r="B55" t="str">
            <v>DEPR MACH &amp; EQUIPME-OBAL</v>
          </cell>
          <cell r="C55">
            <v>-12629552.9</v>
          </cell>
        </row>
        <row r="56">
          <cell r="A56">
            <v>18402</v>
          </cell>
          <cell r="B56" t="str">
            <v>DEPR MACH &amp; EQUIPME-ADDS</v>
          </cell>
          <cell r="C56">
            <v>-2907363</v>
          </cell>
        </row>
        <row r="57">
          <cell r="A57">
            <v>18641</v>
          </cell>
          <cell r="B57" t="str">
            <v>DEPR AUTO/TRUCKS - OBAL</v>
          </cell>
          <cell r="C57">
            <v>-303991.89</v>
          </cell>
        </row>
        <row r="58">
          <cell r="A58">
            <v>18642</v>
          </cell>
          <cell r="B58" t="str">
            <v>DEPR AUTO/TRUCKS - ADDS</v>
          </cell>
          <cell r="C58">
            <v>136081</v>
          </cell>
        </row>
        <row r="59">
          <cell r="A59">
            <v>18711</v>
          </cell>
          <cell r="B59" t="str">
            <v>DEPR FURNITURE/FIX- OBAL</v>
          </cell>
          <cell r="C59">
            <v>-1838457</v>
          </cell>
        </row>
        <row r="60">
          <cell r="A60">
            <v>18712</v>
          </cell>
          <cell r="B60" t="str">
            <v>DEPR FURNITURE/FIX- ADDS</v>
          </cell>
          <cell r="C60">
            <v>-922063</v>
          </cell>
        </row>
        <row r="61">
          <cell r="A61">
            <v>18751</v>
          </cell>
          <cell r="B61" t="str">
            <v>DEPR OFFICE EQUPMNT-OBAL</v>
          </cell>
          <cell r="C61">
            <v>-36355630</v>
          </cell>
        </row>
        <row r="62">
          <cell r="A62">
            <v>18752</v>
          </cell>
          <cell r="B62" t="str">
            <v>DEPR OFFICE EQUPMNT-ADDS</v>
          </cell>
          <cell r="C62">
            <v>-29111749</v>
          </cell>
        </row>
        <row r="63">
          <cell r="A63">
            <v>19910</v>
          </cell>
          <cell r="B63" t="str">
            <v>DEFERRED ORGANIZATON EXP</v>
          </cell>
          <cell r="C63">
            <v>3000000</v>
          </cell>
        </row>
        <row r="64">
          <cell r="A64">
            <v>40055</v>
          </cell>
          <cell r="B64" t="str">
            <v>BANK OVERDRAFT - INR</v>
          </cell>
          <cell r="C64">
            <v>-58823183.850000001</v>
          </cell>
        </row>
        <row r="65">
          <cell r="A65">
            <v>41010</v>
          </cell>
          <cell r="B65" t="str">
            <v>A/P - TRADE</v>
          </cell>
          <cell r="C65">
            <v>-63905893.469999999</v>
          </cell>
        </row>
        <row r="66">
          <cell r="A66">
            <v>41890</v>
          </cell>
          <cell r="B66" t="str">
            <v>A/P - OTHER(AP RETNTION)</v>
          </cell>
          <cell r="C66">
            <v>-3656056.86</v>
          </cell>
        </row>
        <row r="67">
          <cell r="A67">
            <v>42000</v>
          </cell>
          <cell r="B67" t="str">
            <v>ACCRUED PAYROLL/SALARIES</v>
          </cell>
          <cell r="C67">
            <v>-2143087.0699999998</v>
          </cell>
        </row>
        <row r="68">
          <cell r="A68">
            <v>43615</v>
          </cell>
          <cell r="B68" t="str">
            <v>WCT - PAYABLE</v>
          </cell>
          <cell r="C68">
            <v>-480225.4</v>
          </cell>
        </row>
        <row r="69">
          <cell r="A69">
            <v>43618</v>
          </cell>
          <cell r="B69" t="str">
            <v>STATUTORY DUES PAYABLE</v>
          </cell>
          <cell r="C69">
            <v>-570085.5</v>
          </cell>
        </row>
        <row r="70">
          <cell r="A70">
            <v>43619</v>
          </cell>
          <cell r="B70" t="str">
            <v>SALES TAX PAYABLE</v>
          </cell>
          <cell r="C70">
            <v>-3220872</v>
          </cell>
        </row>
        <row r="71">
          <cell r="A71">
            <v>43620</v>
          </cell>
          <cell r="B71" t="str">
            <v>TDS PAYABLE</v>
          </cell>
          <cell r="C71">
            <v>-805901.04</v>
          </cell>
        </row>
        <row r="72">
          <cell r="A72">
            <v>43622</v>
          </cell>
          <cell r="B72" t="str">
            <v>TARIFF PAYABLE</v>
          </cell>
          <cell r="C72">
            <v>-117835</v>
          </cell>
        </row>
        <row r="73">
          <cell r="A73">
            <v>44610</v>
          </cell>
          <cell r="B73" t="str">
            <v>DEPOSITS FROM CUSTOMERS</v>
          </cell>
          <cell r="C73">
            <v>-9173725.9900000002</v>
          </cell>
        </row>
        <row r="74">
          <cell r="A74">
            <v>44899</v>
          </cell>
          <cell r="B74" t="str">
            <v>ACCRUAL - OTHERS</v>
          </cell>
          <cell r="C74">
            <v>-42677022.700000003</v>
          </cell>
        </row>
        <row r="75">
          <cell r="A75">
            <v>46610</v>
          </cell>
          <cell r="B75" t="str">
            <v>INCOME TAX PAYBL-CURRENT</v>
          </cell>
          <cell r="C75">
            <v>-15300000</v>
          </cell>
        </row>
        <row r="76">
          <cell r="A76">
            <v>46620</v>
          </cell>
          <cell r="B76" t="str">
            <v>INCOME TAX PAYABLE-PRIOR</v>
          </cell>
          <cell r="C76">
            <v>-9936420</v>
          </cell>
        </row>
        <row r="77">
          <cell r="A77">
            <v>48310</v>
          </cell>
          <cell r="B77" t="str">
            <v>INTER COMP RECVBL-TRADE</v>
          </cell>
          <cell r="C77">
            <v>7220330.5700000003</v>
          </cell>
        </row>
        <row r="78">
          <cell r="A78">
            <v>48320</v>
          </cell>
          <cell r="B78" t="str">
            <v>INTER COMP PAYABLE-TRADE</v>
          </cell>
          <cell r="C78">
            <v>-27175901.32</v>
          </cell>
        </row>
        <row r="79">
          <cell r="A79">
            <v>49600</v>
          </cell>
          <cell r="B79" t="str">
            <v>COMMON STOCK</v>
          </cell>
          <cell r="C79">
            <v>-342233000</v>
          </cell>
        </row>
        <row r="80">
          <cell r="A80">
            <v>49910</v>
          </cell>
          <cell r="B80" t="str">
            <v>RETAINED EARNINGS - B/F</v>
          </cell>
          <cell r="C80">
            <v>8814606.7300000004</v>
          </cell>
        </row>
        <row r="81">
          <cell r="A81">
            <v>49992</v>
          </cell>
          <cell r="B81" t="str">
            <v>CAPITAL RESERVE</v>
          </cell>
          <cell r="C81">
            <v>-209797</v>
          </cell>
        </row>
        <row r="82">
          <cell r="A82">
            <v>52310</v>
          </cell>
          <cell r="B82" t="str">
            <v>SALES-3P DOMESTIC</v>
          </cell>
          <cell r="C82">
            <v>-643349987.61000001</v>
          </cell>
        </row>
        <row r="83">
          <cell r="A83">
            <v>52340</v>
          </cell>
          <cell r="B83" t="str">
            <v>SALES-3P EXPORTS</v>
          </cell>
          <cell r="C83">
            <v>-3867721.41</v>
          </cell>
        </row>
        <row r="84">
          <cell r="A84">
            <v>52991</v>
          </cell>
          <cell r="B84" t="str">
            <v>SALES-OTHERS ADJUSTMENTS</v>
          </cell>
          <cell r="C84">
            <v>5992807.3799999999</v>
          </cell>
        </row>
        <row r="85">
          <cell r="A85">
            <v>54310</v>
          </cell>
          <cell r="B85" t="str">
            <v>SALES-INTERCOMPANY RA</v>
          </cell>
          <cell r="C85">
            <v>-32298176.68</v>
          </cell>
        </row>
        <row r="86">
          <cell r="A86">
            <v>62310</v>
          </cell>
          <cell r="B86" t="str">
            <v>COGS-MATERIAL DOMESTIC</v>
          </cell>
          <cell r="C86">
            <v>404888387.33999997</v>
          </cell>
        </row>
        <row r="87">
          <cell r="A87">
            <v>62340</v>
          </cell>
          <cell r="B87" t="str">
            <v>COGS-MATERIAL EXPORTS</v>
          </cell>
          <cell r="C87">
            <v>1507848.78</v>
          </cell>
        </row>
        <row r="88">
          <cell r="A88">
            <v>64310</v>
          </cell>
          <cell r="B88" t="str">
            <v>COGS-MATERIAL INTERCOMP</v>
          </cell>
          <cell r="C88">
            <v>24051936.210000001</v>
          </cell>
        </row>
        <row r="89">
          <cell r="A89">
            <v>68000</v>
          </cell>
          <cell r="B89" t="str">
            <v>VARIANCE-PO PRICE</v>
          </cell>
          <cell r="C89">
            <v>-5488205.5199999996</v>
          </cell>
        </row>
        <row r="90">
          <cell r="A90">
            <v>68002</v>
          </cell>
          <cell r="B90" t="str">
            <v>VARIANCE-A/P RATE</v>
          </cell>
          <cell r="C90">
            <v>8009838.3499999996</v>
          </cell>
        </row>
        <row r="91">
          <cell r="A91">
            <v>68003</v>
          </cell>
          <cell r="B91" t="str">
            <v>VARIANCE-METHOD</v>
          </cell>
          <cell r="C91">
            <v>-44448.07</v>
          </cell>
        </row>
        <row r="92">
          <cell r="A92">
            <v>68110</v>
          </cell>
          <cell r="B92" t="str">
            <v>VARIANCE-MATERIAL RATE</v>
          </cell>
          <cell r="C92">
            <v>-6073.46</v>
          </cell>
        </row>
        <row r="93">
          <cell r="A93">
            <v>68140</v>
          </cell>
          <cell r="B93" t="str">
            <v>VARIANCE-MATERIAL USAGE</v>
          </cell>
          <cell r="C93">
            <v>-33473.49</v>
          </cell>
        </row>
        <row r="94">
          <cell r="A94">
            <v>68280</v>
          </cell>
          <cell r="B94" t="str">
            <v>VARIANCE-LABOR USAGE</v>
          </cell>
          <cell r="C94">
            <v>1.1000000000000001</v>
          </cell>
        </row>
        <row r="95">
          <cell r="A95">
            <v>68330</v>
          </cell>
          <cell r="B95" t="str">
            <v>VARIANCE-BURDEN USAGE</v>
          </cell>
          <cell r="C95">
            <v>3.66</v>
          </cell>
        </row>
        <row r="96">
          <cell r="A96">
            <v>68370</v>
          </cell>
          <cell r="B96" t="str">
            <v>OVERHEAD APPLIED</v>
          </cell>
          <cell r="C96">
            <v>-101152992.3</v>
          </cell>
        </row>
        <row r="97">
          <cell r="A97">
            <v>68411</v>
          </cell>
          <cell r="B97" t="str">
            <v>VARIANCE-TRANSFER</v>
          </cell>
          <cell r="C97">
            <v>858850.28</v>
          </cell>
        </row>
        <row r="98">
          <cell r="A98">
            <v>68420</v>
          </cell>
          <cell r="B98" t="str">
            <v>LABOR ABSORBED</v>
          </cell>
          <cell r="C98">
            <v>-346625.78</v>
          </cell>
        </row>
        <row r="99">
          <cell r="A99">
            <v>68430</v>
          </cell>
          <cell r="B99" t="str">
            <v>BURDEN ABSORBED</v>
          </cell>
          <cell r="C99">
            <v>-1190881.46</v>
          </cell>
        </row>
        <row r="100">
          <cell r="A100">
            <v>68450</v>
          </cell>
          <cell r="B100" t="str">
            <v>FLOOR STOCK</v>
          </cell>
          <cell r="C100">
            <v>2890404.71</v>
          </cell>
        </row>
        <row r="101">
          <cell r="A101">
            <v>68830</v>
          </cell>
          <cell r="B101" t="str">
            <v>INV PROV-OBSOLESCENCE</v>
          </cell>
          <cell r="C101">
            <v>12427.68</v>
          </cell>
        </row>
        <row r="102">
          <cell r="A102">
            <v>68860</v>
          </cell>
          <cell r="B102" t="str">
            <v>INV STD COST REVAL ADJST</v>
          </cell>
          <cell r="C102">
            <v>-17881465.48</v>
          </cell>
        </row>
        <row r="103">
          <cell r="A103">
            <v>68870</v>
          </cell>
          <cell r="B103" t="str">
            <v>INV DISCREPANCY</v>
          </cell>
          <cell r="C103">
            <v>945413.66</v>
          </cell>
        </row>
        <row r="104">
          <cell r="A104">
            <v>69610</v>
          </cell>
          <cell r="B104" t="str">
            <v>COS OTHER-WARRANTY</v>
          </cell>
          <cell r="C104">
            <v>15113162.359999999</v>
          </cell>
        </row>
        <row r="105">
          <cell r="A105">
            <v>69900</v>
          </cell>
          <cell r="B105" t="str">
            <v>COST OF PRODUCTION</v>
          </cell>
          <cell r="C105">
            <v>-644767.75</v>
          </cell>
        </row>
        <row r="106">
          <cell r="A106">
            <v>69920</v>
          </cell>
          <cell r="B106" t="str">
            <v>COS OTHER-EXCISE DUTY</v>
          </cell>
          <cell r="C106">
            <v>71904200</v>
          </cell>
        </row>
        <row r="107">
          <cell r="A107">
            <v>69921</v>
          </cell>
          <cell r="B107" t="str">
            <v>COS OTHER-CUSTOM DUTY</v>
          </cell>
          <cell r="C107">
            <v>78757848.359999999</v>
          </cell>
        </row>
        <row r="108">
          <cell r="A108">
            <v>69923</v>
          </cell>
          <cell r="B108" t="str">
            <v>COS OTHER-IMPORT CLEARNG</v>
          </cell>
          <cell r="C108">
            <v>2421456.73</v>
          </cell>
        </row>
        <row r="109">
          <cell r="A109">
            <v>69926</v>
          </cell>
          <cell r="B109" t="str">
            <v>COS OTHER-IMPORT DEMURGE</v>
          </cell>
          <cell r="C109">
            <v>467050</v>
          </cell>
        </row>
        <row r="110">
          <cell r="A110">
            <v>69930</v>
          </cell>
          <cell r="B110" t="str">
            <v>COS OTHER-INWARDS FREIGT</v>
          </cell>
          <cell r="C110">
            <v>9911076.7100000009</v>
          </cell>
        </row>
        <row r="111">
          <cell r="A111">
            <v>69932</v>
          </cell>
          <cell r="B111" t="str">
            <v>COST OTHER-IMPORT PACKNG</v>
          </cell>
          <cell r="C111">
            <v>862722.88</v>
          </cell>
        </row>
        <row r="112">
          <cell r="A112">
            <v>69980</v>
          </cell>
          <cell r="B112" t="str">
            <v>COS OTHER- ENGINRG/DRAFT</v>
          </cell>
          <cell r="C112">
            <v>7372730.29</v>
          </cell>
        </row>
        <row r="113">
          <cell r="A113">
            <v>71001</v>
          </cell>
          <cell r="B113" t="str">
            <v>SALARY-BASIC PAY</v>
          </cell>
          <cell r="C113">
            <v>12696513.48</v>
          </cell>
        </row>
        <row r="114">
          <cell r="A114">
            <v>71003</v>
          </cell>
          <cell r="B114" t="str">
            <v>SALARY-TEMPORARY STAFF</v>
          </cell>
          <cell r="C114">
            <v>85931</v>
          </cell>
        </row>
        <row r="115">
          <cell r="A115">
            <v>71004</v>
          </cell>
          <cell r="B115" t="str">
            <v>SALARY-MANAGERIAL REMUNR</v>
          </cell>
          <cell r="C115">
            <v>2409919</v>
          </cell>
        </row>
        <row r="116">
          <cell r="A116">
            <v>72110</v>
          </cell>
          <cell r="B116" t="str">
            <v>SALARY-ANNUAL LEAVE</v>
          </cell>
          <cell r="C116">
            <v>613992.5</v>
          </cell>
        </row>
        <row r="117">
          <cell r="A117">
            <v>72610</v>
          </cell>
          <cell r="B117" t="str">
            <v>SALARY-BONUS</v>
          </cell>
          <cell r="C117">
            <v>489146</v>
          </cell>
        </row>
        <row r="118">
          <cell r="A118">
            <v>73630</v>
          </cell>
          <cell r="B118" t="str">
            <v>INSURANCE MEDICAL</v>
          </cell>
          <cell r="C118">
            <v>340633.1</v>
          </cell>
        </row>
        <row r="119">
          <cell r="A119">
            <v>73801</v>
          </cell>
          <cell r="B119" t="str">
            <v>SALARY-FRINGE BENEFITS</v>
          </cell>
          <cell r="C119">
            <v>20098675.539999999</v>
          </cell>
        </row>
        <row r="120">
          <cell r="A120">
            <v>73810</v>
          </cell>
          <cell r="B120" t="str">
            <v>SUPER FUNDS CONTRIBUTION</v>
          </cell>
          <cell r="C120">
            <v>3359925.15</v>
          </cell>
        </row>
        <row r="121">
          <cell r="A121">
            <v>74403</v>
          </cell>
          <cell r="B121" t="str">
            <v>MFG/PRO-SUPPORT</v>
          </cell>
          <cell r="C121">
            <v>1455649</v>
          </cell>
        </row>
        <row r="122">
          <cell r="A122">
            <v>74610</v>
          </cell>
          <cell r="B122" t="str">
            <v>OFFICE SUPPLIES-STATONRY</v>
          </cell>
          <cell r="C122">
            <v>1622844.05</v>
          </cell>
        </row>
        <row r="123">
          <cell r="A123">
            <v>74640</v>
          </cell>
          <cell r="B123" t="str">
            <v>PHOTOCOPYING-INTERNAL</v>
          </cell>
          <cell r="C123">
            <v>391837.25</v>
          </cell>
        </row>
        <row r="124">
          <cell r="A124">
            <v>74641</v>
          </cell>
          <cell r="B124" t="str">
            <v>PHOTOCOPYING-EXTERNAL</v>
          </cell>
          <cell r="C124">
            <v>43552.4</v>
          </cell>
        </row>
        <row r="125">
          <cell r="A125">
            <v>74990</v>
          </cell>
          <cell r="B125" t="str">
            <v>VEHICLE FUEL &amp; OIL</v>
          </cell>
          <cell r="C125">
            <v>231707.55</v>
          </cell>
        </row>
        <row r="126">
          <cell r="A126">
            <v>75110</v>
          </cell>
          <cell r="B126" t="str">
            <v>LEGAL FEES/COSTS</v>
          </cell>
          <cell r="C126">
            <v>2113303.02</v>
          </cell>
        </row>
        <row r="127">
          <cell r="A127">
            <v>75120</v>
          </cell>
          <cell r="B127" t="str">
            <v>AUDIT FEE</v>
          </cell>
          <cell r="C127">
            <v>100000</v>
          </cell>
        </row>
        <row r="128">
          <cell r="A128">
            <v>75350</v>
          </cell>
          <cell r="B128" t="str">
            <v>SECURITY OF PREMISES</v>
          </cell>
          <cell r="C128">
            <v>917915.74</v>
          </cell>
        </row>
        <row r="129">
          <cell r="A129">
            <v>75500</v>
          </cell>
          <cell r="B129" t="str">
            <v>ADVERTISING</v>
          </cell>
          <cell r="C129">
            <v>353.63</v>
          </cell>
        </row>
        <row r="130">
          <cell r="A130">
            <v>75630</v>
          </cell>
          <cell r="B130" t="str">
            <v>SALES AIDS</v>
          </cell>
          <cell r="C130">
            <v>4598593.58</v>
          </cell>
        </row>
        <row r="131">
          <cell r="A131">
            <v>75640</v>
          </cell>
          <cell r="B131" t="str">
            <v>TRADE SHOWS/CONFERENCES</v>
          </cell>
          <cell r="C131">
            <v>2596192.2599999998</v>
          </cell>
        </row>
        <row r="132">
          <cell r="A132">
            <v>75810</v>
          </cell>
          <cell r="B132" t="str">
            <v>REP/MAINT-LEASE PREMISES</v>
          </cell>
          <cell r="C132">
            <v>370775</v>
          </cell>
        </row>
        <row r="133">
          <cell r="A133">
            <v>75811</v>
          </cell>
          <cell r="B133" t="str">
            <v>REP/MAINT-PREMISES</v>
          </cell>
          <cell r="C133">
            <v>3136653.18</v>
          </cell>
        </row>
        <row r="134">
          <cell r="A134">
            <v>75812</v>
          </cell>
          <cell r="B134" t="str">
            <v>REP/MAINT-PLANT&amp;MACHINRY</v>
          </cell>
          <cell r="C134">
            <v>6000</v>
          </cell>
        </row>
        <row r="135">
          <cell r="A135">
            <v>75813</v>
          </cell>
          <cell r="B135" t="str">
            <v>REP/MAINT-OFFICE MACHINR</v>
          </cell>
          <cell r="C135">
            <v>472477.95</v>
          </cell>
        </row>
        <row r="136">
          <cell r="A136">
            <v>75815</v>
          </cell>
          <cell r="B136" t="str">
            <v>REP/MAINT-VEHICLES</v>
          </cell>
          <cell r="C136">
            <v>228095</v>
          </cell>
        </row>
        <row r="137">
          <cell r="A137">
            <v>75816</v>
          </cell>
          <cell r="B137" t="str">
            <v>REP/MAINT-FURNITU/ELECTR</v>
          </cell>
          <cell r="C137">
            <v>817614.67</v>
          </cell>
        </row>
        <row r="138">
          <cell r="A138">
            <v>75817</v>
          </cell>
          <cell r="B138" t="str">
            <v>REP/MAINT-COMPUTERS</v>
          </cell>
          <cell r="C138">
            <v>373118.86</v>
          </cell>
        </row>
        <row r="139">
          <cell r="A139">
            <v>75820</v>
          </cell>
          <cell r="B139" t="str">
            <v>REP/MAINT-OFFICE CLEANIG</v>
          </cell>
          <cell r="C139">
            <v>915846.06</v>
          </cell>
        </row>
        <row r="140">
          <cell r="A140">
            <v>75900</v>
          </cell>
          <cell r="B140" t="str">
            <v>UTILITIES-MISCELLANEOUS</v>
          </cell>
          <cell r="C140">
            <v>15880</v>
          </cell>
        </row>
        <row r="141">
          <cell r="A141">
            <v>75910</v>
          </cell>
          <cell r="B141" t="str">
            <v>UTILITY-ELECTRICITY</v>
          </cell>
          <cell r="C141">
            <v>2190207.9900000002</v>
          </cell>
        </row>
        <row r="142">
          <cell r="A142">
            <v>75920</v>
          </cell>
          <cell r="B142" t="str">
            <v>UTILITY-WATER</v>
          </cell>
          <cell r="C142">
            <v>105705</v>
          </cell>
        </row>
        <row r="143">
          <cell r="A143">
            <v>75960</v>
          </cell>
          <cell r="B143" t="str">
            <v>TELECOM-FAX</v>
          </cell>
          <cell r="C143">
            <v>20042.64</v>
          </cell>
        </row>
        <row r="144">
          <cell r="A144">
            <v>75961</v>
          </cell>
          <cell r="B144" t="str">
            <v>TELECOM-MOBILE/PAGES</v>
          </cell>
          <cell r="C144">
            <v>2727639.09</v>
          </cell>
        </row>
        <row r="145">
          <cell r="A145">
            <v>75962</v>
          </cell>
          <cell r="B145" t="str">
            <v>TELECOM-TELEPHONE</v>
          </cell>
          <cell r="C145">
            <v>10393433.18</v>
          </cell>
        </row>
        <row r="146">
          <cell r="A146">
            <v>75980</v>
          </cell>
          <cell r="B146" t="str">
            <v>FREIGHT-POSTAGE</v>
          </cell>
          <cell r="C146">
            <v>96277.14</v>
          </cell>
        </row>
        <row r="147">
          <cell r="A147">
            <v>75981</v>
          </cell>
          <cell r="B147" t="str">
            <v>FREIGHT-COURIER</v>
          </cell>
          <cell r="C147">
            <v>847466.31</v>
          </cell>
        </row>
        <row r="148">
          <cell r="A148">
            <v>75992</v>
          </cell>
          <cell r="B148" t="str">
            <v>IT-PC SUPPORT</v>
          </cell>
          <cell r="C148">
            <v>1498179.86</v>
          </cell>
        </row>
        <row r="149">
          <cell r="A149">
            <v>76100</v>
          </cell>
          <cell r="B149" t="str">
            <v>RECRUITMENT</v>
          </cell>
          <cell r="C149">
            <v>64272</v>
          </cell>
        </row>
        <row r="150">
          <cell r="A150">
            <v>76201</v>
          </cell>
          <cell r="B150" t="str">
            <v>TRAVEL-OVERSEAS MEALS</v>
          </cell>
          <cell r="C150">
            <v>376026.17</v>
          </cell>
        </row>
        <row r="151">
          <cell r="A151">
            <v>76210</v>
          </cell>
          <cell r="B151" t="str">
            <v>TRAVEL-OVERSEAS AIR FARE</v>
          </cell>
          <cell r="C151">
            <v>2428671.15</v>
          </cell>
        </row>
        <row r="152">
          <cell r="A152">
            <v>76211</v>
          </cell>
          <cell r="B152" t="str">
            <v>TRAVEL-OVERSEAS HOTEL</v>
          </cell>
          <cell r="C152">
            <v>1705384.96</v>
          </cell>
        </row>
        <row r="153">
          <cell r="A153">
            <v>76212</v>
          </cell>
          <cell r="B153" t="str">
            <v>TRAVEL-OVERSEAS OTHERS</v>
          </cell>
          <cell r="C153">
            <v>1261517.8400000001</v>
          </cell>
        </row>
        <row r="154">
          <cell r="A154">
            <v>76213</v>
          </cell>
          <cell r="B154" t="str">
            <v>TRAVEL-DOMESIC OTHERS</v>
          </cell>
          <cell r="C154">
            <v>2932407.97</v>
          </cell>
        </row>
        <row r="155">
          <cell r="A155">
            <v>76214</v>
          </cell>
          <cell r="B155" t="str">
            <v>TRAVEL-DOMESTIC AIR FARE</v>
          </cell>
          <cell r="C155">
            <v>5969287.9500000002</v>
          </cell>
        </row>
        <row r="156">
          <cell r="A156">
            <v>76220</v>
          </cell>
          <cell r="B156" t="str">
            <v>CONVEYANCE REIMBURSEMENT</v>
          </cell>
          <cell r="C156">
            <v>2443277.5299999998</v>
          </cell>
        </row>
        <row r="157">
          <cell r="A157">
            <v>76261</v>
          </cell>
          <cell r="B157" t="str">
            <v>ENTERTAINMENT-CUSTOMER</v>
          </cell>
          <cell r="C157">
            <v>880008.63</v>
          </cell>
        </row>
        <row r="158">
          <cell r="A158">
            <v>76262</v>
          </cell>
          <cell r="B158" t="str">
            <v>ENTERTAINMENT-EMPLOYEES</v>
          </cell>
          <cell r="C158">
            <v>1640943.3</v>
          </cell>
        </row>
        <row r="159">
          <cell r="A159">
            <v>76280</v>
          </cell>
          <cell r="B159" t="str">
            <v>RELOCATION-EMPLOYEES</v>
          </cell>
          <cell r="C159">
            <v>37670</v>
          </cell>
        </row>
        <row r="160">
          <cell r="A160">
            <v>76310</v>
          </cell>
          <cell r="B160" t="str">
            <v>SUBSCRIPTION AND BOOKS</v>
          </cell>
          <cell r="C160">
            <v>386183.36</v>
          </cell>
        </row>
        <row r="161">
          <cell r="A161">
            <v>76322</v>
          </cell>
          <cell r="B161" t="str">
            <v>TRAINING-LOCAL</v>
          </cell>
          <cell r="C161">
            <v>228196</v>
          </cell>
        </row>
        <row r="162">
          <cell r="A162">
            <v>76352</v>
          </cell>
          <cell r="B162" t="str">
            <v>CATERING OUTSIDE SUPPLY</v>
          </cell>
          <cell r="C162">
            <v>72622.44</v>
          </cell>
        </row>
        <row r="163">
          <cell r="A163">
            <v>76370</v>
          </cell>
          <cell r="B163" t="str">
            <v>STAFF FUNCTION MEETINGS</v>
          </cell>
          <cell r="C163">
            <v>184151</v>
          </cell>
        </row>
        <row r="164">
          <cell r="A164">
            <v>76435</v>
          </cell>
          <cell r="B164" t="str">
            <v>TRAINING-CUSTOMER</v>
          </cell>
          <cell r="C164">
            <v>104688</v>
          </cell>
        </row>
        <row r="165">
          <cell r="A165">
            <v>76480</v>
          </cell>
          <cell r="B165" t="str">
            <v>SUBCONTRACTING CHARGES</v>
          </cell>
          <cell r="C165">
            <v>372738</v>
          </cell>
        </row>
        <row r="166">
          <cell r="A166">
            <v>76710</v>
          </cell>
          <cell r="B166" t="str">
            <v>FREIGHT-OUTWARDS CARRIER</v>
          </cell>
          <cell r="C166">
            <v>3810915.55</v>
          </cell>
        </row>
        <row r="167">
          <cell r="A167">
            <v>76921</v>
          </cell>
          <cell r="B167" t="str">
            <v>DEBT COLLECTION AGENCY</v>
          </cell>
          <cell r="C167">
            <v>477113.51</v>
          </cell>
        </row>
        <row r="168">
          <cell r="A168">
            <v>77000</v>
          </cell>
          <cell r="B168" t="str">
            <v>DEPR-BUILDING &amp; FACTORY</v>
          </cell>
          <cell r="C168">
            <v>213698</v>
          </cell>
        </row>
        <row r="169">
          <cell r="A169">
            <v>77001</v>
          </cell>
          <cell r="B169" t="str">
            <v>DEPR-LEASEHOLD IMROVMNTS</v>
          </cell>
          <cell r="C169">
            <v>1163608.78</v>
          </cell>
        </row>
        <row r="170">
          <cell r="A170">
            <v>77002</v>
          </cell>
          <cell r="B170" t="str">
            <v>DEPR-PLAN AND EQUIPMENT</v>
          </cell>
          <cell r="C170">
            <v>766286</v>
          </cell>
        </row>
        <row r="171">
          <cell r="A171">
            <v>77003</v>
          </cell>
          <cell r="B171" t="str">
            <v>DEPR-OFFICE EQUIPMENT</v>
          </cell>
          <cell r="C171">
            <v>8296488</v>
          </cell>
        </row>
        <row r="172">
          <cell r="A172">
            <v>77005</v>
          </cell>
          <cell r="B172" t="str">
            <v>DEPR-FIXTURE/FITTINGS</v>
          </cell>
          <cell r="C172">
            <v>259847</v>
          </cell>
        </row>
        <row r="173">
          <cell r="A173">
            <v>77009</v>
          </cell>
          <cell r="B173" t="str">
            <v>DEMO-AUTO AND TRUCKS</v>
          </cell>
          <cell r="C173">
            <v>16935</v>
          </cell>
        </row>
        <row r="174">
          <cell r="A174">
            <v>77300</v>
          </cell>
          <cell r="B174" t="str">
            <v>RENT-COMPUTER EQUIPMENTS</v>
          </cell>
          <cell r="C174">
            <v>7000</v>
          </cell>
        </row>
        <row r="175">
          <cell r="A175">
            <v>77510</v>
          </cell>
          <cell r="B175" t="str">
            <v>RENT-OFFICE PREMISES</v>
          </cell>
          <cell r="C175">
            <v>3205975</v>
          </cell>
        </row>
        <row r="176">
          <cell r="A176">
            <v>77511</v>
          </cell>
          <cell r="B176" t="str">
            <v>RENT-OTHERS</v>
          </cell>
          <cell r="C176">
            <v>882316.80000000005</v>
          </cell>
        </row>
        <row r="177">
          <cell r="A177">
            <v>77550</v>
          </cell>
          <cell r="B177" t="str">
            <v>LEASE-VEHICLE/EQUIPMENTS</v>
          </cell>
          <cell r="C177">
            <v>687156</v>
          </cell>
        </row>
        <row r="178">
          <cell r="A178">
            <v>77580</v>
          </cell>
          <cell r="B178" t="str">
            <v>RENT-HIRE OF EQUIPMENTS</v>
          </cell>
          <cell r="C178">
            <v>1059872.6200000001</v>
          </cell>
        </row>
        <row r="179">
          <cell r="A179">
            <v>77880</v>
          </cell>
          <cell r="B179" t="str">
            <v>BUSINESS TAX/LICENCE</v>
          </cell>
          <cell r="C179">
            <v>84844</v>
          </cell>
        </row>
        <row r="180">
          <cell r="A180">
            <v>77950</v>
          </cell>
          <cell r="B180" t="str">
            <v>INSURANCE-VEHICLES</v>
          </cell>
          <cell r="C180">
            <v>53134</v>
          </cell>
        </row>
        <row r="181">
          <cell r="A181">
            <v>77953</v>
          </cell>
          <cell r="B181" t="str">
            <v>INSURANCE-MARINE</v>
          </cell>
          <cell r="C181">
            <v>392883</v>
          </cell>
        </row>
        <row r="182">
          <cell r="A182">
            <v>77954</v>
          </cell>
          <cell r="B182" t="str">
            <v>INSURANCE-BUILDING</v>
          </cell>
          <cell r="C182">
            <v>50346</v>
          </cell>
        </row>
        <row r="183">
          <cell r="A183">
            <v>77955</v>
          </cell>
          <cell r="B183" t="str">
            <v>INSURANCE-PLANT/EQUIPMNT</v>
          </cell>
          <cell r="C183">
            <v>15462</v>
          </cell>
        </row>
        <row r="184">
          <cell r="A184">
            <v>77956</v>
          </cell>
          <cell r="B184" t="str">
            <v>INSURANCE-INVENTORY</v>
          </cell>
          <cell r="C184">
            <v>347085</v>
          </cell>
        </row>
        <row r="185">
          <cell r="A185">
            <v>77958</v>
          </cell>
          <cell r="B185" t="str">
            <v>INSURANCE-OTHERS</v>
          </cell>
          <cell r="C185">
            <v>146735.32</v>
          </cell>
        </row>
        <row r="186">
          <cell r="A186">
            <v>81912</v>
          </cell>
          <cell r="B186" t="str">
            <v>DISCOUNT RECEIVED</v>
          </cell>
          <cell r="C186">
            <v>-17809.259999999998</v>
          </cell>
        </row>
        <row r="187">
          <cell r="A187">
            <v>81990</v>
          </cell>
          <cell r="B187" t="str">
            <v>NON-OPG INCOME MISC</v>
          </cell>
          <cell r="C187">
            <v>-109060</v>
          </cell>
        </row>
        <row r="188">
          <cell r="A188">
            <v>83011</v>
          </cell>
          <cell r="B188" t="str">
            <v>INTEREST EXPENSES</v>
          </cell>
          <cell r="C188">
            <v>3979859.28</v>
          </cell>
        </row>
        <row r="189">
          <cell r="A189">
            <v>84910</v>
          </cell>
          <cell r="B189" t="str">
            <v>REALISED FX-G/L NON USD</v>
          </cell>
          <cell r="C189">
            <v>-269735.03999999998</v>
          </cell>
        </row>
        <row r="190">
          <cell r="A190">
            <v>84920</v>
          </cell>
          <cell r="B190" t="str">
            <v>REALISED FX-G/L ON USD</v>
          </cell>
          <cell r="C190">
            <v>1171553.47</v>
          </cell>
        </row>
        <row r="191">
          <cell r="A191">
            <v>84951</v>
          </cell>
          <cell r="B191" t="str">
            <v>AMORT-OTHER DEFERRED</v>
          </cell>
          <cell r="C191">
            <v>1000000</v>
          </cell>
        </row>
        <row r="192">
          <cell r="A192">
            <v>84990</v>
          </cell>
          <cell r="B192" t="str">
            <v>NON-OPERATING LIQ DAMAGS</v>
          </cell>
          <cell r="C192">
            <v>2382625.4300000002</v>
          </cell>
        </row>
        <row r="193">
          <cell r="A193">
            <v>84991</v>
          </cell>
          <cell r="B193" t="str">
            <v>BANK CHARGES</v>
          </cell>
          <cell r="C193">
            <v>2653999.77</v>
          </cell>
        </row>
        <row r="194">
          <cell r="A194">
            <v>84992</v>
          </cell>
          <cell r="B194" t="str">
            <v>DISCOUNT-CASH GIVEN</v>
          </cell>
          <cell r="C194">
            <v>3909651.96</v>
          </cell>
        </row>
        <row r="195">
          <cell r="A195">
            <v>84995</v>
          </cell>
          <cell r="B195" t="str">
            <v>TRAILER CODE ROUNDING</v>
          </cell>
          <cell r="C195">
            <v>-6919.94</v>
          </cell>
        </row>
        <row r="196">
          <cell r="A196">
            <v>99999</v>
          </cell>
          <cell r="B196" t="str">
            <v>PURCHASES UNCODED</v>
          </cell>
          <cell r="C196">
            <v>-23146.799999999999</v>
          </cell>
        </row>
        <row r="198">
          <cell r="C198">
            <v>1.0779331205412745E-7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5"/>
  <sheetViews>
    <sheetView showGridLines="0" tabSelected="1" view="pageBreakPreview" zoomScale="60" zoomScaleNormal="100" workbookViewId="0">
      <selection activeCell="H47" sqref="H47"/>
    </sheetView>
  </sheetViews>
  <sheetFormatPr defaultRowHeight="15"/>
  <cols>
    <col min="1" max="1" width="9.140625" style="16"/>
    <col min="2" max="2" width="26.28515625" customWidth="1"/>
    <col min="5" max="5" width="26" bestFit="1" customWidth="1"/>
    <col min="7" max="7" width="24.7109375" bestFit="1" customWidth="1"/>
    <col min="8" max="8" width="18" bestFit="1" customWidth="1"/>
    <col min="9" max="9" width="21.5703125" bestFit="1" customWidth="1"/>
    <col min="10" max="10" width="14.42578125" bestFit="1" customWidth="1"/>
    <col min="11" max="11" width="22.5703125" bestFit="1" customWidth="1"/>
  </cols>
  <sheetData>
    <row r="1" spans="1:11">
      <c r="A1" s="72" t="s">
        <v>125</v>
      </c>
      <c r="B1" s="72"/>
      <c r="H1" s="20">
        <v>43555</v>
      </c>
      <c r="I1" s="20"/>
      <c r="J1" s="20"/>
    </row>
    <row r="2" spans="1:11">
      <c r="A2" s="26" t="s">
        <v>5</v>
      </c>
      <c r="B2" s="27" t="s">
        <v>6</v>
      </c>
      <c r="C2" s="27"/>
      <c r="D2" s="27"/>
      <c r="E2" s="27" t="s">
        <v>7</v>
      </c>
      <c r="F2" s="27" t="s">
        <v>10</v>
      </c>
      <c r="G2" s="27" t="s">
        <v>8</v>
      </c>
      <c r="H2" s="27" t="s">
        <v>9</v>
      </c>
      <c r="I2" s="27" t="s">
        <v>33</v>
      </c>
      <c r="J2" s="27" t="s">
        <v>115</v>
      </c>
      <c r="K2" s="28"/>
    </row>
    <row r="3" spans="1:11">
      <c r="A3" s="26"/>
      <c r="B3" s="27" t="s">
        <v>0</v>
      </c>
      <c r="C3" s="27"/>
      <c r="D3" s="27"/>
      <c r="E3" s="27"/>
      <c r="F3" s="27"/>
      <c r="G3" s="27"/>
      <c r="H3" s="27"/>
      <c r="I3" s="27"/>
      <c r="J3" s="27"/>
      <c r="K3" s="28"/>
    </row>
    <row r="4" spans="1:11">
      <c r="A4" s="26"/>
      <c r="B4" s="29" t="s">
        <v>17</v>
      </c>
      <c r="C4" s="27"/>
      <c r="D4" s="27"/>
      <c r="E4" s="30"/>
      <c r="F4" s="31">
        <v>3.3399999999999999E-2</v>
      </c>
      <c r="G4" s="32">
        <v>81547215</v>
      </c>
      <c r="H4" s="33">
        <v>365</v>
      </c>
      <c r="I4" s="32">
        <f>ROUND(G4*F4,0)</f>
        <v>2723677</v>
      </c>
      <c r="J4" s="33"/>
      <c r="K4" s="34">
        <f t="shared" ref="K4:K9" si="0">+I4+J4</f>
        <v>2723677</v>
      </c>
    </row>
    <row r="5" spans="1:11">
      <c r="A5" s="26"/>
      <c r="B5" s="27" t="s">
        <v>3</v>
      </c>
      <c r="C5" s="27"/>
      <c r="D5" s="27"/>
      <c r="E5" s="27"/>
      <c r="F5" s="27"/>
      <c r="G5" s="27"/>
      <c r="H5" s="27"/>
      <c r="I5" s="27"/>
      <c r="J5" s="27"/>
      <c r="K5" s="34">
        <f t="shared" si="0"/>
        <v>0</v>
      </c>
    </row>
    <row r="6" spans="1:11">
      <c r="A6" s="26"/>
      <c r="B6" s="29" t="s">
        <v>20</v>
      </c>
      <c r="C6" s="27"/>
      <c r="D6" s="27"/>
      <c r="E6" s="27"/>
      <c r="F6" s="31">
        <v>6.3299999999999995E-2</v>
      </c>
      <c r="G6" s="35">
        <v>293317</v>
      </c>
      <c r="H6" s="33">
        <v>365</v>
      </c>
      <c r="I6" s="32">
        <f>ROUND(G6*F6,0)</f>
        <v>18567</v>
      </c>
      <c r="J6" s="33"/>
      <c r="K6" s="34">
        <f t="shared" si="0"/>
        <v>18567</v>
      </c>
    </row>
    <row r="7" spans="1:11">
      <c r="A7" s="26"/>
      <c r="B7" s="27" t="s">
        <v>18</v>
      </c>
      <c r="C7" s="27"/>
      <c r="D7" s="27"/>
      <c r="E7" s="27"/>
      <c r="F7" s="27"/>
      <c r="G7" s="27"/>
      <c r="H7" s="27"/>
      <c r="I7" s="27"/>
      <c r="J7" s="27"/>
      <c r="K7" s="34">
        <f t="shared" si="0"/>
        <v>0</v>
      </c>
    </row>
    <row r="8" spans="1:11">
      <c r="A8" s="26"/>
      <c r="B8" s="29" t="s">
        <v>19</v>
      </c>
      <c r="C8" s="27"/>
      <c r="D8" s="27"/>
      <c r="E8" s="27"/>
      <c r="F8" s="36">
        <v>0</v>
      </c>
      <c r="G8" s="35">
        <v>751363274.28999996</v>
      </c>
      <c r="H8" s="33">
        <v>365</v>
      </c>
      <c r="I8" s="32">
        <f>ROUND(G8*F8,0)</f>
        <v>0</v>
      </c>
      <c r="J8" s="33"/>
      <c r="K8" s="34">
        <f t="shared" si="0"/>
        <v>0</v>
      </c>
    </row>
    <row r="9" spans="1:11">
      <c r="A9" s="26"/>
      <c r="B9" s="33" t="s">
        <v>18</v>
      </c>
      <c r="C9" s="27"/>
      <c r="D9" s="27"/>
      <c r="E9" s="37">
        <v>43370</v>
      </c>
      <c r="F9" s="36">
        <v>0</v>
      </c>
      <c r="G9" s="35">
        <v>9000</v>
      </c>
      <c r="H9" s="38">
        <f>($H$1-E9)+1</f>
        <v>186</v>
      </c>
      <c r="I9" s="32">
        <f>ROUND(G9*F9,0)</f>
        <v>0</v>
      </c>
      <c r="J9" s="38"/>
      <c r="K9" s="34">
        <f t="shared" si="0"/>
        <v>0</v>
      </c>
    </row>
    <row r="10" spans="1:11">
      <c r="A10" s="26"/>
      <c r="B10" s="27"/>
      <c r="C10" s="27"/>
      <c r="D10" s="27"/>
      <c r="E10" s="27"/>
      <c r="F10" s="27"/>
      <c r="G10" s="39">
        <f>+G8+G9</f>
        <v>751372274.28999996</v>
      </c>
      <c r="H10" s="27"/>
      <c r="I10" s="39">
        <f>+I8+I9</f>
        <v>0</v>
      </c>
      <c r="J10" s="27"/>
      <c r="K10" s="28"/>
    </row>
    <row r="11" spans="1:11">
      <c r="A11" s="26"/>
      <c r="B11" s="27" t="s">
        <v>11</v>
      </c>
      <c r="C11" s="27"/>
      <c r="D11" s="27"/>
      <c r="E11" s="27"/>
      <c r="F11" s="27"/>
      <c r="G11" s="27"/>
      <c r="H11" s="27"/>
      <c r="I11" s="27"/>
      <c r="J11" s="27"/>
      <c r="K11" s="28"/>
    </row>
    <row r="12" spans="1:11">
      <c r="A12" s="26"/>
      <c r="B12" s="27" t="s">
        <v>12</v>
      </c>
      <c r="C12" s="27"/>
      <c r="D12" s="27"/>
      <c r="E12" s="28"/>
      <c r="F12" s="31">
        <v>5.28E-2</v>
      </c>
      <c r="G12" s="32">
        <v>2430979414</v>
      </c>
      <c r="H12" s="33">
        <v>365</v>
      </c>
      <c r="I12" s="32">
        <f>ROUND(G12*F12,0)</f>
        <v>128355713</v>
      </c>
      <c r="J12" s="33"/>
      <c r="K12" s="34">
        <f t="shared" ref="K12:K26" si="1">+I12+J12</f>
        <v>128355713</v>
      </c>
    </row>
    <row r="13" spans="1:11">
      <c r="A13" s="40">
        <v>1</v>
      </c>
      <c r="B13" s="29" t="s">
        <v>14</v>
      </c>
      <c r="C13" s="29"/>
      <c r="D13" s="29"/>
      <c r="E13" s="41">
        <v>43221</v>
      </c>
      <c r="F13" s="31">
        <v>5.28E-2</v>
      </c>
      <c r="G13" s="42">
        <v>22454461</v>
      </c>
      <c r="H13" s="38">
        <f>($H$1-E13)+1</f>
        <v>335</v>
      </c>
      <c r="I13" s="32">
        <f t="shared" ref="I13:I26" si="2">ROUND(G13*F13*H13/365,0)</f>
        <v>1088149</v>
      </c>
      <c r="J13" s="38"/>
      <c r="K13" s="34">
        <f t="shared" si="1"/>
        <v>1088149</v>
      </c>
    </row>
    <row r="14" spans="1:11">
      <c r="A14" s="40"/>
      <c r="B14" s="29" t="s">
        <v>14</v>
      </c>
      <c r="C14" s="29"/>
      <c r="D14" s="29"/>
      <c r="E14" s="41">
        <v>43385</v>
      </c>
      <c r="F14" s="31">
        <v>5.28E-2</v>
      </c>
      <c r="G14" s="42">
        <v>12885</v>
      </c>
      <c r="H14" s="38">
        <f>($H$1-E14)+1</f>
        <v>171</v>
      </c>
      <c r="I14" s="32">
        <f t="shared" si="2"/>
        <v>319</v>
      </c>
      <c r="J14" s="38"/>
      <c r="K14" s="34">
        <f t="shared" si="1"/>
        <v>319</v>
      </c>
    </row>
    <row r="15" spans="1:11">
      <c r="A15" s="40"/>
      <c r="B15" s="29" t="s">
        <v>14</v>
      </c>
      <c r="C15" s="29"/>
      <c r="D15" s="29"/>
      <c r="E15" s="41">
        <v>43554</v>
      </c>
      <c r="F15" s="31">
        <v>5.28E-2</v>
      </c>
      <c r="G15" s="42">
        <v>3882399</v>
      </c>
      <c r="H15" s="38">
        <f>($H$1-E15)+1</f>
        <v>2</v>
      </c>
      <c r="I15" s="32">
        <f t="shared" si="2"/>
        <v>1123</v>
      </c>
      <c r="J15" s="38"/>
      <c r="K15" s="34">
        <f t="shared" si="1"/>
        <v>1123</v>
      </c>
    </row>
    <row r="16" spans="1:11">
      <c r="A16" s="40"/>
      <c r="B16" s="29" t="s">
        <v>14</v>
      </c>
      <c r="C16" s="29"/>
      <c r="D16" s="29"/>
      <c r="E16" s="41">
        <v>43555</v>
      </c>
      <c r="F16" s="31">
        <v>5.28E-2</v>
      </c>
      <c r="G16" s="42">
        <v>1788973</v>
      </c>
      <c r="H16" s="38">
        <f>($H$1-E16)+1</f>
        <v>1</v>
      </c>
      <c r="I16" s="32">
        <f>ROUND(G16*F16*H16/365,0)</f>
        <v>259</v>
      </c>
      <c r="J16" s="38"/>
      <c r="K16" s="34">
        <f>+I16+J16</f>
        <v>259</v>
      </c>
    </row>
    <row r="17" spans="1:11">
      <c r="A17" s="40">
        <v>2</v>
      </c>
      <c r="B17" s="29" t="s">
        <v>13</v>
      </c>
      <c r="C17" s="29"/>
      <c r="D17" s="29"/>
      <c r="E17" s="41">
        <v>43266</v>
      </c>
      <c r="F17" s="31">
        <v>5.28E-2</v>
      </c>
      <c r="G17" s="42">
        <v>132061342</v>
      </c>
      <c r="H17" s="38">
        <f t="shared" ref="H17:H26" si="3">($H$1-E17)+1</f>
        <v>290</v>
      </c>
      <c r="I17" s="32">
        <f t="shared" si="2"/>
        <v>5540064</v>
      </c>
      <c r="J17" s="38"/>
      <c r="K17" s="34">
        <f t="shared" si="1"/>
        <v>5540064</v>
      </c>
    </row>
    <row r="18" spans="1:11">
      <c r="A18" s="40">
        <v>3</v>
      </c>
      <c r="B18" s="29" t="s">
        <v>13</v>
      </c>
      <c r="C18" s="29"/>
      <c r="D18" s="29"/>
      <c r="E18" s="41">
        <v>43319</v>
      </c>
      <c r="F18" s="31">
        <v>5.28E-2</v>
      </c>
      <c r="G18" s="42">
        <v>2579538</v>
      </c>
      <c r="H18" s="38">
        <f t="shared" si="3"/>
        <v>237</v>
      </c>
      <c r="I18" s="32">
        <f t="shared" si="2"/>
        <v>88436</v>
      </c>
      <c r="J18" s="38"/>
      <c r="K18" s="34">
        <f t="shared" si="1"/>
        <v>88436</v>
      </c>
    </row>
    <row r="19" spans="1:11">
      <c r="A19" s="40">
        <v>4</v>
      </c>
      <c r="B19" s="29" t="s">
        <v>13</v>
      </c>
      <c r="C19" s="29"/>
      <c r="D19" s="29"/>
      <c r="E19" s="41">
        <v>43339</v>
      </c>
      <c r="F19" s="31">
        <v>5.28E-2</v>
      </c>
      <c r="G19" s="42">
        <v>6994524</v>
      </c>
      <c r="H19" s="38">
        <f t="shared" si="3"/>
        <v>217</v>
      </c>
      <c r="I19" s="32">
        <f t="shared" si="2"/>
        <v>219563</v>
      </c>
      <c r="J19" s="38"/>
      <c r="K19" s="34">
        <f t="shared" si="1"/>
        <v>219563</v>
      </c>
    </row>
    <row r="20" spans="1:11">
      <c r="A20" s="40">
        <v>5</v>
      </c>
      <c r="B20" s="29" t="s">
        <v>13</v>
      </c>
      <c r="C20" s="29"/>
      <c r="D20" s="29"/>
      <c r="E20" s="41">
        <v>43341</v>
      </c>
      <c r="F20" s="31">
        <v>5.28E-2</v>
      </c>
      <c r="G20" s="42">
        <v>4773006</v>
      </c>
      <c r="H20" s="38">
        <f t="shared" si="3"/>
        <v>215</v>
      </c>
      <c r="I20" s="32">
        <f t="shared" si="2"/>
        <v>148447</v>
      </c>
      <c r="J20" s="38"/>
      <c r="K20" s="34">
        <f t="shared" si="1"/>
        <v>148447</v>
      </c>
    </row>
    <row r="21" spans="1:11">
      <c r="A21" s="40">
        <v>8</v>
      </c>
      <c r="B21" s="29" t="s">
        <v>15</v>
      </c>
      <c r="C21" s="29"/>
      <c r="D21" s="29"/>
      <c r="E21" s="41">
        <v>43554</v>
      </c>
      <c r="F21" s="31">
        <v>5.28E-2</v>
      </c>
      <c r="G21" s="42">
        <v>157233112</v>
      </c>
      <c r="H21" s="38">
        <f t="shared" si="3"/>
        <v>2</v>
      </c>
      <c r="I21" s="32">
        <f t="shared" si="2"/>
        <v>45490</v>
      </c>
      <c r="J21" s="38"/>
      <c r="K21" s="34">
        <f t="shared" si="1"/>
        <v>45490</v>
      </c>
    </row>
    <row r="22" spans="1:11">
      <c r="A22" s="40"/>
      <c r="B22" s="29" t="s">
        <v>15</v>
      </c>
      <c r="C22" s="29"/>
      <c r="D22" s="29"/>
      <c r="E22" s="41">
        <v>43555</v>
      </c>
      <c r="F22" s="31">
        <v>5.28E-2</v>
      </c>
      <c r="G22" s="42">
        <v>28748334</v>
      </c>
      <c r="H22" s="38">
        <f t="shared" si="3"/>
        <v>1</v>
      </c>
      <c r="I22" s="32">
        <f t="shared" si="2"/>
        <v>4159</v>
      </c>
      <c r="J22" s="38"/>
      <c r="K22" s="34">
        <f t="shared" si="1"/>
        <v>4159</v>
      </c>
    </row>
    <row r="23" spans="1:11">
      <c r="A23" s="40">
        <v>9</v>
      </c>
      <c r="B23" s="29" t="s">
        <v>117</v>
      </c>
      <c r="C23" s="29"/>
      <c r="D23" s="29"/>
      <c r="E23" s="41">
        <v>43191</v>
      </c>
      <c r="F23" s="31">
        <v>5.28E-2</v>
      </c>
      <c r="G23" s="42">
        <v>37197573</v>
      </c>
      <c r="H23" s="38">
        <f t="shared" si="3"/>
        <v>365</v>
      </c>
      <c r="I23" s="32">
        <f t="shared" si="2"/>
        <v>1964032</v>
      </c>
      <c r="J23" s="38"/>
      <c r="K23" s="34">
        <f t="shared" si="1"/>
        <v>1964032</v>
      </c>
    </row>
    <row r="24" spans="1:11">
      <c r="A24" s="40"/>
      <c r="B24" s="29" t="s">
        <v>117</v>
      </c>
      <c r="C24" s="29"/>
      <c r="D24" s="29"/>
      <c r="E24" s="41">
        <v>43211</v>
      </c>
      <c r="F24" s="31">
        <v>5.28E-2</v>
      </c>
      <c r="G24" s="42">
        <v>5573204</v>
      </c>
      <c r="H24" s="38">
        <f t="shared" si="3"/>
        <v>345</v>
      </c>
      <c r="I24" s="32">
        <f t="shared" si="2"/>
        <v>278141</v>
      </c>
      <c r="J24" s="38"/>
      <c r="K24" s="34">
        <f t="shared" si="1"/>
        <v>278141</v>
      </c>
    </row>
    <row r="25" spans="1:11">
      <c r="A25" s="40"/>
      <c r="B25" s="29" t="s">
        <v>117</v>
      </c>
      <c r="C25" s="29"/>
      <c r="D25" s="29"/>
      <c r="E25" s="41">
        <v>43555</v>
      </c>
      <c r="F25" s="31">
        <v>5.28E-2</v>
      </c>
      <c r="G25" s="42">
        <v>2996819</v>
      </c>
      <c r="H25" s="38">
        <f t="shared" si="3"/>
        <v>1</v>
      </c>
      <c r="I25" s="32">
        <f t="shared" si="2"/>
        <v>434</v>
      </c>
      <c r="J25" s="38"/>
      <c r="K25" s="34">
        <f t="shared" si="1"/>
        <v>434</v>
      </c>
    </row>
    <row r="26" spans="1:11">
      <c r="A26" s="40">
        <v>10</v>
      </c>
      <c r="B26" s="29" t="s">
        <v>16</v>
      </c>
      <c r="C26" s="29"/>
      <c r="D26" s="29"/>
      <c r="E26" s="41">
        <v>43554</v>
      </c>
      <c r="F26" s="31">
        <v>5.28E-2</v>
      </c>
      <c r="G26" s="42">
        <v>-3548702</v>
      </c>
      <c r="H26" s="38">
        <f t="shared" si="3"/>
        <v>2</v>
      </c>
      <c r="I26" s="32">
        <f t="shared" si="2"/>
        <v>-1027</v>
      </c>
      <c r="J26" s="38"/>
      <c r="K26" s="34">
        <f t="shared" si="1"/>
        <v>-1027</v>
      </c>
    </row>
    <row r="27" spans="1:11">
      <c r="A27" s="40"/>
      <c r="B27" s="29"/>
      <c r="C27" s="29"/>
      <c r="D27" s="29"/>
      <c r="E27" s="41"/>
      <c r="F27" s="29"/>
      <c r="G27" s="43">
        <f>SUM(G12:G26)</f>
        <v>2833726882</v>
      </c>
      <c r="H27" s="35"/>
      <c r="I27" s="43">
        <f>SUM(I12:I26)</f>
        <v>137733302</v>
      </c>
      <c r="J27" s="43">
        <f>SUM(J12:J26)</f>
        <v>0</v>
      </c>
      <c r="K27" s="43">
        <f>SUM(K12:K26)</f>
        <v>137733302</v>
      </c>
    </row>
    <row r="28" spans="1:11">
      <c r="A28" s="40"/>
      <c r="B28" s="27" t="s">
        <v>4</v>
      </c>
      <c r="C28" s="29"/>
      <c r="D28" s="29"/>
      <c r="E28" s="41"/>
      <c r="F28" s="29"/>
      <c r="G28" s="43"/>
      <c r="H28" s="35"/>
      <c r="I28" s="43"/>
      <c r="J28" s="35"/>
      <c r="K28" s="28"/>
    </row>
    <row r="29" spans="1:11">
      <c r="A29" s="40"/>
      <c r="B29" s="29" t="s">
        <v>21</v>
      </c>
      <c r="C29" s="29"/>
      <c r="D29" s="29"/>
      <c r="E29" s="41"/>
      <c r="F29" s="44">
        <v>6.3299999999999995E-2</v>
      </c>
      <c r="G29" s="42">
        <v>298970</v>
      </c>
      <c r="H29" s="35">
        <v>365</v>
      </c>
      <c r="I29" s="32">
        <f>ROUND(G29*F29*H29/365,0)</f>
        <v>18925</v>
      </c>
      <c r="J29" s="35"/>
      <c r="K29" s="34">
        <f>+I29+J29</f>
        <v>18925</v>
      </c>
    </row>
    <row r="30" spans="1:11">
      <c r="A30" s="40"/>
      <c r="B30" s="27" t="s">
        <v>22</v>
      </c>
      <c r="C30" s="29"/>
      <c r="D30" s="29"/>
      <c r="E30" s="41"/>
      <c r="F30" s="29"/>
      <c r="G30" s="43"/>
      <c r="H30" s="35"/>
      <c r="I30" s="43"/>
      <c r="J30" s="35"/>
      <c r="K30" s="28"/>
    </row>
    <row r="31" spans="1:11">
      <c r="A31" s="40"/>
      <c r="B31" s="29" t="s">
        <v>23</v>
      </c>
      <c r="C31" s="29"/>
      <c r="D31" s="29"/>
      <c r="E31" s="41"/>
      <c r="F31" s="44">
        <v>3.3399999999999999E-2</v>
      </c>
      <c r="G31" s="42">
        <v>159680858</v>
      </c>
      <c r="H31" s="35">
        <v>365</v>
      </c>
      <c r="I31" s="32">
        <f>ROUND(G31*F31*H31/365,0)</f>
        <v>5333341</v>
      </c>
      <c r="J31" s="35"/>
      <c r="K31" s="34">
        <f>+I31+J31</f>
        <v>5333341</v>
      </c>
    </row>
    <row r="32" spans="1:11">
      <c r="A32" s="40"/>
      <c r="B32" s="29"/>
      <c r="C32" s="29"/>
      <c r="D32" s="29"/>
      <c r="E32" s="41"/>
      <c r="F32" s="29"/>
      <c r="G32" s="43"/>
      <c r="H32" s="35"/>
      <c r="I32" s="43"/>
      <c r="J32" s="35"/>
      <c r="K32" s="28"/>
    </row>
    <row r="33" spans="1:11">
      <c r="A33" s="40"/>
      <c r="B33" s="27" t="s">
        <v>1</v>
      </c>
      <c r="C33" s="29"/>
      <c r="D33" s="29"/>
      <c r="E33" s="41"/>
      <c r="F33" s="29"/>
      <c r="G33" s="45"/>
      <c r="H33" s="38"/>
      <c r="I33" s="32"/>
      <c r="J33" s="38"/>
      <c r="K33" s="28"/>
    </row>
    <row r="34" spans="1:11">
      <c r="A34" s="40"/>
      <c r="B34" s="33" t="s">
        <v>24</v>
      </c>
      <c r="C34" s="29"/>
      <c r="D34" s="29"/>
      <c r="E34" s="41"/>
      <c r="F34" s="44">
        <v>5.28E-2</v>
      </c>
      <c r="G34" s="42">
        <v>1323177880</v>
      </c>
      <c r="H34" s="38">
        <v>365</v>
      </c>
      <c r="I34" s="32">
        <f>ROUND(G34*F34*H34/365,0)</f>
        <v>69863792</v>
      </c>
      <c r="J34" s="38"/>
      <c r="K34" s="34">
        <f>+I34+J34</f>
        <v>69863792</v>
      </c>
    </row>
    <row r="35" spans="1:11">
      <c r="A35" s="40">
        <v>1</v>
      </c>
      <c r="B35" s="29" t="s">
        <v>26</v>
      </c>
      <c r="C35" s="29"/>
      <c r="D35" s="29"/>
      <c r="E35" s="41">
        <v>43191</v>
      </c>
      <c r="F35" s="44">
        <v>5.28E-2</v>
      </c>
      <c r="G35" s="42">
        <v>56079505</v>
      </c>
      <c r="H35" s="38">
        <f>($H$1-E35)+1</f>
        <v>365</v>
      </c>
      <c r="I35" s="32">
        <f>ROUND(G35*F35*H35/365,0)</f>
        <v>2960998</v>
      </c>
      <c r="J35" s="38"/>
      <c r="K35" s="34">
        <f>+I35+J35</f>
        <v>2960998</v>
      </c>
    </row>
    <row r="36" spans="1:11">
      <c r="A36" s="40">
        <v>2</v>
      </c>
      <c r="B36" s="29" t="s">
        <v>25</v>
      </c>
      <c r="C36" s="29"/>
      <c r="D36" s="29"/>
      <c r="E36" s="41">
        <v>43410</v>
      </c>
      <c r="F36" s="44">
        <v>5.28E-2</v>
      </c>
      <c r="G36" s="42">
        <v>231934749</v>
      </c>
      <c r="H36" s="38">
        <f>($H$1-E36)+1</f>
        <v>146</v>
      </c>
      <c r="I36" s="32">
        <f>ROUND(G36*F36*H36/365,0)</f>
        <v>4898462</v>
      </c>
      <c r="J36" s="38"/>
      <c r="K36" s="34">
        <f>+I36+J36</f>
        <v>4898462</v>
      </c>
    </row>
    <row r="37" spans="1:11">
      <c r="A37" s="40">
        <v>3</v>
      </c>
      <c r="B37" s="29" t="s">
        <v>25</v>
      </c>
      <c r="C37" s="29"/>
      <c r="D37" s="29"/>
      <c r="E37" s="41">
        <v>43445</v>
      </c>
      <c r="F37" s="44">
        <v>5.28E-2</v>
      </c>
      <c r="G37" s="42">
        <v>9906750</v>
      </c>
      <c r="H37" s="38">
        <f>($H$1-E37)+1</f>
        <v>111</v>
      </c>
      <c r="I37" s="32">
        <f>ROUND(G37*F37*H37/365,0)</f>
        <v>159073</v>
      </c>
      <c r="J37" s="38"/>
      <c r="K37" s="34">
        <f>+I37+J37</f>
        <v>159073</v>
      </c>
    </row>
    <row r="38" spans="1:11">
      <c r="A38" s="40"/>
      <c r="B38" s="29"/>
      <c r="C38" s="29"/>
      <c r="D38" s="29"/>
      <c r="E38" s="41"/>
      <c r="F38" s="29"/>
      <c r="G38" s="43">
        <f>SUM(G34:G37)</f>
        <v>1621098884</v>
      </c>
      <c r="H38" s="38"/>
      <c r="I38" s="43">
        <f>SUM(I34:I37)</f>
        <v>77882325</v>
      </c>
      <c r="J38" s="38"/>
      <c r="K38" s="43">
        <f>SUM(K34:K37)</f>
        <v>77882325</v>
      </c>
    </row>
    <row r="39" spans="1:11">
      <c r="A39" s="40"/>
      <c r="B39" s="27" t="s">
        <v>2</v>
      </c>
      <c r="C39" s="29"/>
      <c r="D39" s="29"/>
      <c r="E39" s="29"/>
      <c r="F39" s="29"/>
      <c r="G39" s="29"/>
      <c r="H39" s="38"/>
      <c r="I39" s="29"/>
      <c r="J39" s="38"/>
      <c r="K39" s="28"/>
    </row>
    <row r="40" spans="1:11">
      <c r="A40" s="40">
        <v>1</v>
      </c>
      <c r="B40" s="29" t="s">
        <v>27</v>
      </c>
      <c r="C40" s="29"/>
      <c r="D40" s="29"/>
      <c r="E40" s="41"/>
      <c r="F40" s="44">
        <v>6.3299999999999995E-2</v>
      </c>
      <c r="G40" s="35">
        <v>866040</v>
      </c>
      <c r="H40" s="38">
        <v>365</v>
      </c>
      <c r="I40" s="32">
        <v>0</v>
      </c>
      <c r="J40" s="38"/>
      <c r="K40" s="34">
        <f>+I40+J40</f>
        <v>0</v>
      </c>
    </row>
    <row r="41" spans="1:11">
      <c r="A41" s="46"/>
      <c r="B41" s="47" t="s">
        <v>118</v>
      </c>
      <c r="C41" s="28"/>
      <c r="D41" s="28"/>
      <c r="E41" s="28"/>
      <c r="F41" s="28"/>
      <c r="G41" s="28"/>
      <c r="H41" s="28"/>
      <c r="I41" s="28"/>
      <c r="J41" s="28"/>
      <c r="K41" s="28"/>
    </row>
    <row r="42" spans="1:11">
      <c r="A42" s="46"/>
      <c r="B42" s="28" t="s">
        <v>119</v>
      </c>
      <c r="C42" s="28"/>
      <c r="D42" s="28"/>
      <c r="E42" s="28"/>
      <c r="F42" s="48">
        <v>0.15</v>
      </c>
      <c r="G42" s="49">
        <v>1073616</v>
      </c>
      <c r="H42" s="49">
        <v>365</v>
      </c>
      <c r="I42" s="49">
        <f>ROUND(G42*F42*H42/365,0)</f>
        <v>161042</v>
      </c>
      <c r="J42" s="35">
        <f>+ROUND(1042.73+764.73+209.25+781.18+418.49+111.6,0)</f>
        <v>3328</v>
      </c>
      <c r="K42" s="49">
        <f>+I42+J42</f>
        <v>164370</v>
      </c>
    </row>
    <row r="43" spans="1:11">
      <c r="A43" s="46"/>
      <c r="B43" s="28"/>
      <c r="C43" s="28"/>
      <c r="D43" s="28"/>
      <c r="E43" s="47" t="s">
        <v>28</v>
      </c>
      <c r="F43" s="28"/>
      <c r="G43" s="50">
        <f>+G40+G38+G31+G29+G27+G10+G6+G4+G42</f>
        <v>5449958056.29</v>
      </c>
      <c r="H43" s="50">
        <f t="shared" ref="H43:K43" si="4">+H40+H38+H31+H29+H27+H10+H6+H4+H42</f>
        <v>2190</v>
      </c>
      <c r="I43" s="50">
        <f t="shared" si="4"/>
        <v>223871179</v>
      </c>
      <c r="J43" s="50">
        <f t="shared" si="4"/>
        <v>3328</v>
      </c>
      <c r="K43" s="50">
        <f t="shared" si="4"/>
        <v>223874507</v>
      </c>
    </row>
    <row r="45" spans="1:11">
      <c r="K45" s="13"/>
    </row>
  </sheetData>
  <mergeCells count="1">
    <mergeCell ref="A1:B1"/>
  </mergeCells>
  <pageMargins left="0.35" right="0.41" top="0.5" bottom="0.74803149606299213" header="0.31496062992125984" footer="0.31496062992125984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37"/>
  <sheetViews>
    <sheetView showGridLines="0" view="pageBreakPreview" zoomScale="70" zoomScaleNormal="100" zoomScaleSheetLayoutView="70" workbookViewId="0">
      <selection activeCell="Q7" sqref="Q7"/>
    </sheetView>
  </sheetViews>
  <sheetFormatPr defaultRowHeight="15"/>
  <cols>
    <col min="1" max="1" width="9.140625" style="16"/>
    <col min="2" max="2" width="26.28515625" customWidth="1"/>
    <col min="3" max="4" width="0" hidden="1" customWidth="1"/>
    <col min="5" max="5" width="26" bestFit="1" customWidth="1"/>
    <col min="7" max="7" width="24.5703125" bestFit="1" customWidth="1"/>
    <col min="8" max="8" width="16" bestFit="1" customWidth="1"/>
    <col min="9" max="9" width="22.42578125" bestFit="1" customWidth="1"/>
    <col min="10" max="10" width="13.140625" bestFit="1" customWidth="1"/>
    <col min="11" max="11" width="22" bestFit="1" customWidth="1"/>
  </cols>
  <sheetData>
    <row r="1" spans="1:11">
      <c r="B1" s="75" t="s">
        <v>133</v>
      </c>
      <c r="C1" s="75"/>
      <c r="H1" s="20">
        <v>43555</v>
      </c>
      <c r="I1" s="20"/>
      <c r="J1" s="20"/>
    </row>
    <row r="2" spans="1:11">
      <c r="A2" s="26" t="s">
        <v>5</v>
      </c>
      <c r="B2" s="27" t="s">
        <v>6</v>
      </c>
      <c r="C2" s="27"/>
      <c r="D2" s="27"/>
      <c r="E2" s="27" t="s">
        <v>7</v>
      </c>
      <c r="F2" s="27" t="s">
        <v>10</v>
      </c>
      <c r="G2" s="27" t="s">
        <v>8</v>
      </c>
      <c r="H2" s="27" t="s">
        <v>9</v>
      </c>
      <c r="I2" s="27" t="s">
        <v>33</v>
      </c>
      <c r="J2" s="27" t="s">
        <v>115</v>
      </c>
      <c r="K2" s="27" t="s">
        <v>116</v>
      </c>
    </row>
    <row r="3" spans="1:11">
      <c r="A3" s="26"/>
      <c r="B3" s="27" t="s">
        <v>0</v>
      </c>
      <c r="C3" s="27"/>
      <c r="D3" s="27"/>
      <c r="E3" s="27"/>
      <c r="F3" s="27"/>
      <c r="G3" s="27"/>
      <c r="H3" s="27"/>
      <c r="I3" s="27"/>
      <c r="J3" s="27"/>
      <c r="K3" s="28"/>
    </row>
    <row r="4" spans="1:11">
      <c r="A4" s="26"/>
      <c r="B4" s="29" t="s">
        <v>17</v>
      </c>
      <c r="C4" s="27"/>
      <c r="D4" s="27"/>
      <c r="E4" s="30"/>
      <c r="F4" s="31">
        <v>3.3399999999999999E-2</v>
      </c>
      <c r="G4" s="32">
        <v>132349323.45</v>
      </c>
      <c r="H4" s="33">
        <v>365</v>
      </c>
      <c r="I4" s="32">
        <f>ROUND(G4*F4,0)</f>
        <v>4420467</v>
      </c>
      <c r="J4" s="33"/>
      <c r="K4" s="34">
        <f>+I4+J4</f>
        <v>4420467</v>
      </c>
    </row>
    <row r="5" spans="1:11">
      <c r="A5" s="26"/>
      <c r="B5" s="27" t="s">
        <v>3</v>
      </c>
      <c r="C5" s="27"/>
      <c r="D5" s="27"/>
      <c r="E5" s="27"/>
      <c r="F5" s="27"/>
      <c r="G5" s="27"/>
      <c r="H5" s="27"/>
      <c r="I5" s="27"/>
      <c r="J5" s="27"/>
      <c r="K5" s="28"/>
    </row>
    <row r="6" spans="1:11">
      <c r="A6" s="26"/>
      <c r="B6" s="29" t="s">
        <v>20</v>
      </c>
      <c r="C6" s="27"/>
      <c r="D6" s="27"/>
      <c r="E6" s="27"/>
      <c r="F6" s="31">
        <v>6.3299999999999995E-2</v>
      </c>
      <c r="G6" s="35">
        <v>3438052</v>
      </c>
      <c r="H6" s="33">
        <v>365</v>
      </c>
      <c r="I6" s="32">
        <f>ROUND(G6*F6,0)</f>
        <v>217629</v>
      </c>
      <c r="J6" s="33"/>
      <c r="K6" s="34">
        <f>+I6+J6</f>
        <v>217629</v>
      </c>
    </row>
    <row r="7" spans="1:11">
      <c r="A7" s="26"/>
      <c r="B7" s="27" t="s">
        <v>31</v>
      </c>
      <c r="C7" s="27"/>
      <c r="D7" s="27"/>
      <c r="E7" s="27"/>
      <c r="F7" s="31"/>
      <c r="G7" s="35"/>
      <c r="H7" s="33"/>
      <c r="I7" s="32"/>
      <c r="J7" s="33"/>
      <c r="K7" s="28"/>
    </row>
    <row r="8" spans="1:11">
      <c r="A8" s="26"/>
      <c r="B8" s="29" t="s">
        <v>32</v>
      </c>
      <c r="C8" s="27"/>
      <c r="D8" s="27"/>
      <c r="E8" s="27"/>
      <c r="F8" s="31">
        <v>5.28E-2</v>
      </c>
      <c r="G8" s="35"/>
      <c r="H8" s="33">
        <v>365</v>
      </c>
      <c r="I8" s="32">
        <f>ROUND(G8*F8,0)</f>
        <v>0</v>
      </c>
      <c r="J8" s="33"/>
      <c r="K8" s="34">
        <f>+I8+J8</f>
        <v>0</v>
      </c>
    </row>
    <row r="9" spans="1:11">
      <c r="A9" s="26"/>
      <c r="B9" s="27" t="s">
        <v>18</v>
      </c>
      <c r="C9" s="27"/>
      <c r="D9" s="27"/>
      <c r="E9" s="27"/>
      <c r="F9" s="27"/>
      <c r="G9" s="27"/>
      <c r="H9" s="27"/>
      <c r="I9" s="27"/>
      <c r="J9" s="27"/>
      <c r="K9" s="28"/>
    </row>
    <row r="10" spans="1:11">
      <c r="A10" s="26"/>
      <c r="B10" s="29" t="s">
        <v>19</v>
      </c>
      <c r="C10" s="27"/>
      <c r="D10" s="27"/>
      <c r="E10" s="27"/>
      <c r="F10" s="36">
        <v>0</v>
      </c>
      <c r="G10" s="35">
        <v>3202084976</v>
      </c>
      <c r="H10" s="33">
        <v>365</v>
      </c>
      <c r="I10" s="32">
        <f>ROUND(G10*F10,0)</f>
        <v>0</v>
      </c>
      <c r="J10" s="33"/>
      <c r="K10" s="34">
        <f>+I10+J10</f>
        <v>0</v>
      </c>
    </row>
    <row r="11" spans="1:11">
      <c r="A11" s="26"/>
      <c r="B11" s="33" t="s">
        <v>18</v>
      </c>
      <c r="C11" s="27"/>
      <c r="D11" s="27"/>
      <c r="E11" s="37"/>
      <c r="F11" s="36">
        <v>0</v>
      </c>
      <c r="G11" s="35"/>
      <c r="H11" s="38">
        <f>($H$1-E11)+1</f>
        <v>43556</v>
      </c>
      <c r="I11" s="32">
        <f>ROUND(G11*F11,0)</f>
        <v>0</v>
      </c>
      <c r="J11" s="38"/>
      <c r="K11" s="34">
        <f>+I11+J11</f>
        <v>0</v>
      </c>
    </row>
    <row r="12" spans="1:11">
      <c r="A12" s="26"/>
      <c r="B12" s="27"/>
      <c r="C12" s="27"/>
      <c r="D12" s="27"/>
      <c r="E12" s="27"/>
      <c r="F12" s="27"/>
      <c r="G12" s="39">
        <f>+G10+G11</f>
        <v>3202084976</v>
      </c>
      <c r="H12" s="27"/>
      <c r="I12" s="39">
        <f>+I10+I11</f>
        <v>0</v>
      </c>
      <c r="J12" s="27"/>
      <c r="K12" s="28"/>
    </row>
    <row r="13" spans="1:11">
      <c r="A13" s="26"/>
      <c r="B13" s="27" t="s">
        <v>11</v>
      </c>
      <c r="C13" s="27"/>
      <c r="D13" s="27"/>
      <c r="E13" s="27"/>
      <c r="F13" s="27"/>
      <c r="G13" s="27"/>
      <c r="H13" s="27"/>
      <c r="I13" s="27"/>
      <c r="J13" s="27"/>
      <c r="K13" s="28"/>
    </row>
    <row r="14" spans="1:11">
      <c r="A14" s="26"/>
      <c r="B14" s="27" t="s">
        <v>12</v>
      </c>
      <c r="C14" s="27"/>
      <c r="D14" s="27"/>
      <c r="E14" s="28"/>
      <c r="F14" s="31">
        <v>5.28E-2</v>
      </c>
      <c r="G14" s="32">
        <v>1589412560.4100001</v>
      </c>
      <c r="H14" s="33">
        <v>365</v>
      </c>
      <c r="I14" s="32">
        <f>ROUND(G14*F14,0)</f>
        <v>83920983</v>
      </c>
      <c r="J14" s="33"/>
      <c r="K14" s="34">
        <f>+I14+J14</f>
        <v>83920983</v>
      </c>
    </row>
    <row r="15" spans="1:11">
      <c r="A15" s="40">
        <v>1</v>
      </c>
      <c r="B15" s="29" t="s">
        <v>110</v>
      </c>
      <c r="C15" s="29"/>
      <c r="D15" s="29"/>
      <c r="E15" s="41">
        <v>43191</v>
      </c>
      <c r="F15" s="31">
        <v>5.28E-2</v>
      </c>
      <c r="G15" s="42">
        <v>86409533</v>
      </c>
      <c r="H15" s="38">
        <f>($H$1-E15)+1</f>
        <v>365</v>
      </c>
      <c r="I15" s="32">
        <f>ROUND(G15*F15*H15/365,0)</f>
        <v>4562423</v>
      </c>
      <c r="J15" s="38"/>
      <c r="K15" s="34">
        <f>+I15+J15</f>
        <v>4562423</v>
      </c>
    </row>
    <row r="16" spans="1:11">
      <c r="A16" s="40"/>
      <c r="B16" s="29" t="s">
        <v>110</v>
      </c>
      <c r="C16" s="29"/>
      <c r="D16" s="29"/>
      <c r="E16" s="41">
        <v>43555</v>
      </c>
      <c r="F16" s="31">
        <v>5.28E-2</v>
      </c>
      <c r="G16" s="42">
        <v>19345685</v>
      </c>
      <c r="H16" s="38">
        <f>($H$1-E16)+1</f>
        <v>1</v>
      </c>
      <c r="I16" s="32">
        <f>ROUND(G16*F16*H16/365,0)</f>
        <v>2798</v>
      </c>
      <c r="J16" s="38"/>
      <c r="K16" s="34">
        <f>+I16+J16</f>
        <v>2798</v>
      </c>
    </row>
    <row r="17" spans="1:11">
      <c r="A17" s="40">
        <v>2</v>
      </c>
      <c r="B17" s="29" t="s">
        <v>70</v>
      </c>
      <c r="C17" s="29"/>
      <c r="D17" s="29"/>
      <c r="E17" s="41">
        <v>43544</v>
      </c>
      <c r="F17" s="31">
        <v>5.28E-2</v>
      </c>
      <c r="G17" s="42">
        <v>-88522</v>
      </c>
      <c r="H17" s="38">
        <f>($H$1-E17)+1</f>
        <v>12</v>
      </c>
      <c r="I17" s="32">
        <f>ROUND(G17*F17*H17/365,0)</f>
        <v>-154</v>
      </c>
      <c r="J17" s="38"/>
      <c r="K17" s="34">
        <f>+I17+J17</f>
        <v>-154</v>
      </c>
    </row>
    <row r="18" spans="1:11">
      <c r="A18" s="40"/>
      <c r="B18" s="29" t="s">
        <v>70</v>
      </c>
      <c r="C18" s="29"/>
      <c r="D18" s="29"/>
      <c r="E18" s="41">
        <v>43554</v>
      </c>
      <c r="F18" s="31">
        <v>5.28E-2</v>
      </c>
      <c r="G18" s="42">
        <v>-880217</v>
      </c>
      <c r="H18" s="38">
        <f>($H$1-E18)+1</f>
        <v>2</v>
      </c>
      <c r="I18" s="32">
        <f>ROUND(G18*F18*H18/365,0)</f>
        <v>-255</v>
      </c>
      <c r="J18" s="38"/>
      <c r="K18" s="34">
        <f>+I18+J18</f>
        <v>-255</v>
      </c>
    </row>
    <row r="19" spans="1:11">
      <c r="A19" s="40"/>
      <c r="B19" s="29"/>
      <c r="C19" s="29"/>
      <c r="D19" s="29"/>
      <c r="E19" s="41"/>
      <c r="F19" s="29"/>
      <c r="G19" s="43">
        <f>SUM(G14:G18)</f>
        <v>1694199039.4100001</v>
      </c>
      <c r="H19" s="35"/>
      <c r="I19" s="43">
        <f>SUM(I14:I18)</f>
        <v>88485795</v>
      </c>
      <c r="J19" s="35"/>
      <c r="K19" s="43">
        <f>SUM(K14:K18)</f>
        <v>88485795</v>
      </c>
    </row>
    <row r="20" spans="1:11">
      <c r="A20" s="40"/>
      <c r="B20" s="27" t="s">
        <v>4</v>
      </c>
      <c r="C20" s="29"/>
      <c r="D20" s="29"/>
      <c r="E20" s="41"/>
      <c r="F20" s="29"/>
      <c r="G20" s="43"/>
      <c r="H20" s="35"/>
      <c r="I20" s="43"/>
      <c r="J20" s="35"/>
      <c r="K20" s="28"/>
    </row>
    <row r="21" spans="1:11">
      <c r="A21" s="40"/>
      <c r="B21" s="29" t="s">
        <v>21</v>
      </c>
      <c r="C21" s="29"/>
      <c r="D21" s="29"/>
      <c r="E21" s="41"/>
      <c r="F21" s="44">
        <v>0.15</v>
      </c>
      <c r="G21" s="42">
        <v>992065.04</v>
      </c>
      <c r="H21" s="62">
        <v>365</v>
      </c>
      <c r="I21" s="32">
        <f>ROUND(G21*F21*H21/365,0)</f>
        <v>148810</v>
      </c>
      <c r="J21" s="62"/>
      <c r="K21" s="34">
        <f>+I21+J21</f>
        <v>148810</v>
      </c>
    </row>
    <row r="22" spans="1:11">
      <c r="A22" s="40"/>
      <c r="B22" s="29" t="s">
        <v>39</v>
      </c>
      <c r="C22" s="29"/>
      <c r="D22" s="29"/>
      <c r="E22" s="41">
        <v>43374</v>
      </c>
      <c r="F22" s="44">
        <v>0.15</v>
      </c>
      <c r="G22" s="42">
        <v>-130000</v>
      </c>
      <c r="H22" s="38">
        <f>($H$1-E22)+1</f>
        <v>182</v>
      </c>
      <c r="I22" s="32">
        <f>ROUND(G22*F22*H22/365,0)</f>
        <v>-9723</v>
      </c>
      <c r="J22" s="38">
        <v>3150</v>
      </c>
      <c r="K22" s="34">
        <f>+I22+J22</f>
        <v>-6573</v>
      </c>
    </row>
    <row r="23" spans="1:11">
      <c r="A23" s="40"/>
      <c r="B23" s="27" t="s">
        <v>22</v>
      </c>
      <c r="C23" s="29"/>
      <c r="D23" s="29"/>
      <c r="E23" s="41"/>
      <c r="F23" s="29"/>
      <c r="G23" s="43">
        <f>+G21+G22</f>
        <v>862065.04</v>
      </c>
      <c r="H23" s="71"/>
      <c r="I23" s="43">
        <f>+I21+I22</f>
        <v>139087</v>
      </c>
      <c r="J23" s="43">
        <f>+J21+J22</f>
        <v>3150</v>
      </c>
      <c r="K23" s="43">
        <f>+K21+K22</f>
        <v>142237</v>
      </c>
    </row>
    <row r="24" spans="1:11">
      <c r="A24" s="40"/>
      <c r="B24" s="29" t="s">
        <v>23</v>
      </c>
      <c r="C24" s="29"/>
      <c r="D24" s="29"/>
      <c r="E24" s="41"/>
      <c r="F24" s="44">
        <v>3.3399999999999999E-2</v>
      </c>
      <c r="G24" s="42">
        <v>102440795.31999999</v>
      </c>
      <c r="H24" s="62">
        <v>365</v>
      </c>
      <c r="I24" s="32">
        <f>ROUND(G24*F24*H24/365,0)</f>
        <v>3421523</v>
      </c>
      <c r="J24" s="62"/>
      <c r="K24" s="34">
        <f>+I24+J24</f>
        <v>3421523</v>
      </c>
    </row>
    <row r="25" spans="1:11">
      <c r="A25" s="40"/>
      <c r="B25" s="29"/>
      <c r="C25" s="29"/>
      <c r="D25" s="29"/>
      <c r="E25" s="41"/>
      <c r="F25" s="29"/>
      <c r="G25" s="43"/>
      <c r="H25" s="35"/>
      <c r="I25" s="43"/>
      <c r="J25" s="35"/>
      <c r="K25" s="28"/>
    </row>
    <row r="26" spans="1:11">
      <c r="A26" s="40"/>
      <c r="B26" s="27" t="s">
        <v>1</v>
      </c>
      <c r="C26" s="29"/>
      <c r="D26" s="29"/>
      <c r="E26" s="41"/>
      <c r="F26" s="29"/>
      <c r="G26" s="45"/>
      <c r="H26" s="38"/>
      <c r="I26" s="32"/>
      <c r="J26" s="38"/>
      <c r="K26" s="28"/>
    </row>
    <row r="27" spans="1:11">
      <c r="A27" s="40">
        <v>1</v>
      </c>
      <c r="B27" s="33" t="s">
        <v>24</v>
      </c>
      <c r="C27" s="29"/>
      <c r="D27" s="29"/>
      <c r="E27" s="41"/>
      <c r="F27" s="44">
        <v>5.28E-2</v>
      </c>
      <c r="G27" s="42">
        <v>3058636648.54</v>
      </c>
      <c r="H27" s="38">
        <v>365</v>
      </c>
      <c r="I27" s="32">
        <f>ROUND(G27*F27*H27/365,0)</f>
        <v>161496015</v>
      </c>
      <c r="J27" s="38"/>
      <c r="K27" s="34">
        <f>+I27+J27</f>
        <v>161496015</v>
      </c>
    </row>
    <row r="28" spans="1:11">
      <c r="A28" s="40">
        <v>2</v>
      </c>
      <c r="B28" s="29" t="s">
        <v>111</v>
      </c>
      <c r="C28" s="29"/>
      <c r="D28" s="29"/>
      <c r="E28" s="41">
        <v>43191</v>
      </c>
      <c r="F28" s="44">
        <v>5.28E-2</v>
      </c>
      <c r="G28" s="42">
        <v>42158007</v>
      </c>
      <c r="H28" s="38">
        <f>($H$1-E28)+1</f>
        <v>365</v>
      </c>
      <c r="I28" s="32">
        <f>ROUND(G28*F28*H28/365,0)</f>
        <v>2225943</v>
      </c>
      <c r="J28" s="38"/>
      <c r="K28" s="34">
        <f>+I28+J28</f>
        <v>2225943</v>
      </c>
    </row>
    <row r="29" spans="1:11">
      <c r="A29" s="40"/>
      <c r="B29" s="29" t="s">
        <v>111</v>
      </c>
      <c r="C29" s="29"/>
      <c r="D29" s="29"/>
      <c r="E29" s="41">
        <v>43516</v>
      </c>
      <c r="F29" s="44">
        <v>5.28E-2</v>
      </c>
      <c r="G29" s="42">
        <v>270000</v>
      </c>
      <c r="H29" s="38">
        <f>($H$1-E29)+1</f>
        <v>40</v>
      </c>
      <c r="I29" s="32">
        <f>ROUND(G29*F29*H29/365,0)</f>
        <v>1562</v>
      </c>
      <c r="J29" s="38"/>
      <c r="K29" s="34">
        <f>+I29+J29</f>
        <v>1562</v>
      </c>
    </row>
    <row r="30" spans="1:11">
      <c r="A30" s="40"/>
      <c r="B30" s="29" t="s">
        <v>111</v>
      </c>
      <c r="C30" s="29"/>
      <c r="D30" s="29"/>
      <c r="E30" s="41">
        <v>43517</v>
      </c>
      <c r="F30" s="44">
        <v>5.28E-2</v>
      </c>
      <c r="G30" s="42">
        <v>1205594</v>
      </c>
      <c r="H30" s="38">
        <f>($H$1-E30)+1</f>
        <v>39</v>
      </c>
      <c r="I30" s="32">
        <f>ROUND(G30*F30*H30/365,0)</f>
        <v>6802</v>
      </c>
      <c r="J30" s="38"/>
      <c r="K30" s="34">
        <f>+I30+J30</f>
        <v>6802</v>
      </c>
    </row>
    <row r="31" spans="1:11">
      <c r="A31" s="40"/>
      <c r="B31" s="29"/>
      <c r="C31" s="29"/>
      <c r="D31" s="29"/>
      <c r="E31" s="41"/>
      <c r="F31" s="29"/>
      <c r="G31" s="43">
        <f>SUM(G27:G30)</f>
        <v>3102270249.54</v>
      </c>
      <c r="H31" s="38"/>
      <c r="I31" s="43">
        <f>SUM(I27:I30)</f>
        <v>163730322</v>
      </c>
      <c r="J31" s="38"/>
      <c r="K31" s="43">
        <f>SUM(K27:K30)</f>
        <v>163730322</v>
      </c>
    </row>
    <row r="32" spans="1:11">
      <c r="A32" s="40"/>
      <c r="B32" s="27" t="s">
        <v>2</v>
      </c>
      <c r="C32" s="29"/>
      <c r="D32" s="29"/>
      <c r="E32" s="29"/>
      <c r="F32" s="29"/>
      <c r="G32" s="29"/>
      <c r="H32" s="38"/>
      <c r="I32" s="29"/>
      <c r="J32" s="38"/>
      <c r="K32" s="28"/>
    </row>
    <row r="33" spans="1:11">
      <c r="A33" s="40">
        <v>1</v>
      </c>
      <c r="B33" s="29" t="s">
        <v>27</v>
      </c>
      <c r="C33" s="29"/>
      <c r="D33" s="29"/>
      <c r="E33" s="41"/>
      <c r="F33" s="44">
        <v>6.3299999999999995E-2</v>
      </c>
      <c r="G33" s="35">
        <v>586913</v>
      </c>
      <c r="H33" s="38">
        <v>365</v>
      </c>
      <c r="I33" s="32"/>
      <c r="J33" s="38"/>
      <c r="K33" s="28"/>
    </row>
    <row r="34" spans="1:11">
      <c r="A34" s="51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>
      <c r="A35" s="51"/>
      <c r="B35" s="29" t="s">
        <v>21</v>
      </c>
      <c r="C35" s="28"/>
      <c r="D35" s="28"/>
      <c r="E35" s="28"/>
      <c r="F35" s="44">
        <v>6.3299999999999995E-2</v>
      </c>
      <c r="G35" s="28">
        <v>2498655.33</v>
      </c>
      <c r="H35" s="28">
        <v>365</v>
      </c>
      <c r="I35" s="28">
        <f>ROUND(G35*F35*H35/365,0)</f>
        <v>158165</v>
      </c>
      <c r="J35" s="28"/>
      <c r="K35" s="28">
        <f>+I35+J35</f>
        <v>158165</v>
      </c>
    </row>
    <row r="36" spans="1:11">
      <c r="A36" s="51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>
      <c r="A37" s="51"/>
      <c r="B37" s="28"/>
      <c r="C37" s="28"/>
      <c r="D37" s="28"/>
      <c r="E37" s="47" t="s">
        <v>28</v>
      </c>
      <c r="F37" s="28"/>
      <c r="G37" s="50">
        <f>+G33+G31+G24+G23+G19+G12+G8+G6+G4+G35</f>
        <v>8240730069.0900002</v>
      </c>
      <c r="H37" s="28"/>
      <c r="I37" s="50">
        <f>+I33+I31+I24+I23+I19+I12+I8+I6+I4+I35</f>
        <v>260572988</v>
      </c>
      <c r="J37" s="50">
        <f>+J33+J31+J24+J23+J19+J12+J8+J6+J4+J35</f>
        <v>3150</v>
      </c>
      <c r="K37" s="50">
        <f>+K33+K31+K24+K23+K19+K12+K8+K6+K4+K35</f>
        <v>260576138</v>
      </c>
    </row>
  </sheetData>
  <mergeCells count="1">
    <mergeCell ref="B1:C1"/>
  </mergeCells>
  <pageMargins left="0.27559055118110237" right="0.27559055118110237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view="pageBreakPreview" topLeftCell="A3" zoomScale="60" zoomScaleNormal="100" workbookViewId="0">
      <selection activeCell="K7" sqref="K7"/>
    </sheetView>
  </sheetViews>
  <sheetFormatPr defaultRowHeight="15"/>
  <cols>
    <col min="1" max="1" width="5" style="16" customWidth="1"/>
    <col min="2" max="2" width="35.42578125" style="59" bestFit="1" customWidth="1"/>
    <col min="3" max="3" width="16.7109375" bestFit="1" customWidth="1"/>
    <col min="4" max="4" width="7.28515625" customWidth="1"/>
    <col min="5" max="5" width="23.42578125" style="59" bestFit="1" customWidth="1"/>
    <col min="6" max="6" width="11.5703125" bestFit="1" customWidth="1"/>
    <col min="7" max="7" width="21.5703125" bestFit="1" customWidth="1"/>
    <col min="8" max="8" width="14.42578125" bestFit="1" customWidth="1"/>
    <col min="9" max="9" width="22" bestFit="1" customWidth="1"/>
  </cols>
  <sheetData>
    <row r="1" spans="1:9">
      <c r="A1" s="74" t="s">
        <v>126</v>
      </c>
      <c r="B1" s="74"/>
      <c r="C1" s="28"/>
      <c r="D1" s="28"/>
      <c r="E1" s="53"/>
      <c r="F1" s="52">
        <v>43555</v>
      </c>
      <c r="G1" s="52"/>
      <c r="H1" s="52"/>
      <c r="I1" s="28"/>
    </row>
    <row r="2" spans="1:9" s="81" customFormat="1" ht="45">
      <c r="A2" s="76" t="s">
        <v>5</v>
      </c>
      <c r="B2" s="77" t="s">
        <v>6</v>
      </c>
      <c r="C2" s="78" t="s">
        <v>127</v>
      </c>
      <c r="D2" s="79" t="s">
        <v>10</v>
      </c>
      <c r="E2" s="77" t="s">
        <v>8</v>
      </c>
      <c r="F2" s="78" t="s">
        <v>9</v>
      </c>
      <c r="G2" s="79" t="s">
        <v>33</v>
      </c>
      <c r="H2" s="79" t="s">
        <v>115</v>
      </c>
      <c r="I2" s="80"/>
    </row>
    <row r="3" spans="1:9">
      <c r="A3" s="26"/>
      <c r="B3" s="54" t="s">
        <v>0</v>
      </c>
      <c r="C3" s="27"/>
      <c r="D3" s="27"/>
      <c r="E3" s="54"/>
      <c r="F3" s="27"/>
      <c r="G3" s="27"/>
      <c r="H3" s="27"/>
      <c r="I3" s="28"/>
    </row>
    <row r="4" spans="1:9">
      <c r="A4" s="26"/>
      <c r="B4" s="57" t="s">
        <v>17</v>
      </c>
      <c r="C4" s="30"/>
      <c r="D4" s="31">
        <v>3.3399999999999999E-2</v>
      </c>
      <c r="E4" s="55">
        <v>31161586</v>
      </c>
      <c r="F4" s="33">
        <v>365</v>
      </c>
      <c r="G4" s="32">
        <f>ROUND(E4*D4,0)</f>
        <v>1040797</v>
      </c>
      <c r="H4" s="33"/>
      <c r="I4" s="34">
        <f>+G4+H4</f>
        <v>1040797</v>
      </c>
    </row>
    <row r="5" spans="1:9">
      <c r="A5" s="26"/>
      <c r="B5" s="54" t="s">
        <v>3</v>
      </c>
      <c r="C5" s="27"/>
      <c r="D5" s="27"/>
      <c r="E5" s="54"/>
      <c r="F5" s="27"/>
      <c r="G5" s="27"/>
      <c r="H5" s="27"/>
      <c r="I5" s="34">
        <f>+G5+H5</f>
        <v>0</v>
      </c>
    </row>
    <row r="6" spans="1:9">
      <c r="A6" s="26"/>
      <c r="B6" s="57" t="s">
        <v>20</v>
      </c>
      <c r="C6" s="27"/>
      <c r="D6" s="31">
        <v>6.3299999999999995E-2</v>
      </c>
      <c r="E6" s="55">
        <v>4143666</v>
      </c>
      <c r="F6" s="33">
        <v>365</v>
      </c>
      <c r="G6" s="32">
        <v>0</v>
      </c>
      <c r="H6" s="33"/>
      <c r="I6" s="34">
        <f>+G6+H6</f>
        <v>0</v>
      </c>
    </row>
    <row r="7" spans="1:9">
      <c r="A7" s="26"/>
      <c r="B7" s="54" t="s">
        <v>18</v>
      </c>
      <c r="C7" s="27"/>
      <c r="D7" s="27"/>
      <c r="E7" s="54"/>
      <c r="F7" s="27"/>
      <c r="G7" s="27"/>
      <c r="H7" s="27"/>
      <c r="I7" s="34">
        <f>+G7+H7</f>
        <v>0</v>
      </c>
    </row>
    <row r="8" spans="1:9">
      <c r="A8" s="26"/>
      <c r="B8" s="57" t="s">
        <v>19</v>
      </c>
      <c r="C8" s="27"/>
      <c r="D8" s="36">
        <v>0</v>
      </c>
      <c r="E8" s="55">
        <v>78460691</v>
      </c>
      <c r="F8" s="33">
        <v>365</v>
      </c>
      <c r="G8" s="32">
        <f>ROUND(E8*D8,0)</f>
        <v>0</v>
      </c>
      <c r="H8" s="33"/>
      <c r="I8" s="34">
        <f>+G8+H8</f>
        <v>0</v>
      </c>
    </row>
    <row r="9" spans="1:9">
      <c r="A9" s="26"/>
      <c r="B9" s="54"/>
      <c r="C9" s="27"/>
      <c r="D9" s="27"/>
      <c r="E9" s="56">
        <f>+E8</f>
        <v>78460691</v>
      </c>
      <c r="F9" s="27"/>
      <c r="G9" s="39">
        <f>+G8</f>
        <v>0</v>
      </c>
      <c r="H9" s="27"/>
      <c r="I9" s="28"/>
    </row>
    <row r="10" spans="1:9">
      <c r="A10" s="26"/>
      <c r="B10" s="54" t="s">
        <v>11</v>
      </c>
      <c r="C10" s="27"/>
      <c r="D10" s="27"/>
      <c r="E10" s="54"/>
      <c r="F10" s="27"/>
      <c r="G10" s="27"/>
      <c r="H10" s="27"/>
      <c r="I10" s="28"/>
    </row>
    <row r="11" spans="1:9">
      <c r="A11" s="26"/>
      <c r="B11" s="54" t="s">
        <v>12</v>
      </c>
      <c r="C11" s="28"/>
      <c r="D11" s="31">
        <v>5.28E-2</v>
      </c>
      <c r="E11" s="55">
        <v>1016429751</v>
      </c>
      <c r="F11" s="33">
        <v>365</v>
      </c>
      <c r="G11" s="32">
        <f>ROUND(E11*D11,0)</f>
        <v>53667491</v>
      </c>
      <c r="H11" s="33"/>
      <c r="I11" s="34">
        <f>+G11+H11</f>
        <v>53667491</v>
      </c>
    </row>
    <row r="12" spans="1:9">
      <c r="A12" s="40">
        <v>1</v>
      </c>
      <c r="B12" s="57" t="s">
        <v>29</v>
      </c>
      <c r="C12" s="41">
        <v>43358</v>
      </c>
      <c r="D12" s="31">
        <v>5.28E-2</v>
      </c>
      <c r="E12" s="42">
        <v>223309333</v>
      </c>
      <c r="F12" s="38">
        <f>($F$1-C12)+1</f>
        <v>198</v>
      </c>
      <c r="G12" s="32">
        <f>ROUND(E12*D12*F12/365,0)</f>
        <v>6396069</v>
      </c>
      <c r="H12" s="38"/>
      <c r="I12" s="34">
        <f>+G12+H12</f>
        <v>6396069</v>
      </c>
    </row>
    <row r="13" spans="1:9">
      <c r="A13" s="40">
        <v>2</v>
      </c>
      <c r="B13" s="57" t="s">
        <v>29</v>
      </c>
      <c r="C13" s="41">
        <v>43463</v>
      </c>
      <c r="D13" s="31">
        <v>5.28E-2</v>
      </c>
      <c r="E13" s="42">
        <v>935473</v>
      </c>
      <c r="F13" s="38">
        <f>($F$1-C13)+1</f>
        <v>93</v>
      </c>
      <c r="G13" s="32">
        <f>ROUND(E13*D13*F13/365,0)</f>
        <v>12585</v>
      </c>
      <c r="H13" s="38"/>
      <c r="I13" s="34">
        <f>+G13+H13</f>
        <v>12585</v>
      </c>
    </row>
    <row r="14" spans="1:9">
      <c r="A14" s="40">
        <v>3</v>
      </c>
      <c r="B14" s="57" t="s">
        <v>29</v>
      </c>
      <c r="C14" s="41">
        <v>43524</v>
      </c>
      <c r="D14" s="31">
        <v>5.28E-2</v>
      </c>
      <c r="E14" s="42">
        <v>23107225</v>
      </c>
      <c r="F14" s="38">
        <f>($F$1-C14)+1</f>
        <v>32</v>
      </c>
      <c r="G14" s="32">
        <f>ROUND(E14*D14*F14/365,0)</f>
        <v>106964</v>
      </c>
      <c r="H14" s="38"/>
      <c r="I14" s="34">
        <f>+G14+H14</f>
        <v>106964</v>
      </c>
    </row>
    <row r="15" spans="1:9">
      <c r="A15" s="40">
        <v>4</v>
      </c>
      <c r="B15" s="57" t="s">
        <v>29</v>
      </c>
      <c r="C15" s="41">
        <v>43535</v>
      </c>
      <c r="D15" s="31">
        <v>5.28E-2</v>
      </c>
      <c r="E15" s="42">
        <v>23598615</v>
      </c>
      <c r="F15" s="38">
        <f>($F$1-C15)+1</f>
        <v>21</v>
      </c>
      <c r="G15" s="32">
        <f>ROUND(E15*D15*F15/365,0)</f>
        <v>71688</v>
      </c>
      <c r="H15" s="38"/>
      <c r="I15" s="34">
        <f>+G15+H15</f>
        <v>71688</v>
      </c>
    </row>
    <row r="16" spans="1:9">
      <c r="A16" s="40"/>
      <c r="B16" s="57"/>
      <c r="C16" s="41"/>
      <c r="D16" s="29"/>
      <c r="E16" s="43">
        <f>SUM(E11:E15)</f>
        <v>1287380397</v>
      </c>
      <c r="F16" s="35"/>
      <c r="G16" s="43">
        <f>SUM(G11:G15)</f>
        <v>60254797</v>
      </c>
      <c r="H16" s="35"/>
      <c r="I16" s="43">
        <f>SUM(I11:I15)</f>
        <v>60254797</v>
      </c>
    </row>
    <row r="17" spans="1:9">
      <c r="A17" s="40"/>
      <c r="B17" s="54" t="s">
        <v>4</v>
      </c>
      <c r="C17" s="41"/>
      <c r="D17" s="29"/>
      <c r="E17" s="43"/>
      <c r="F17" s="35"/>
      <c r="G17" s="43"/>
      <c r="H17" s="35"/>
      <c r="I17" s="28"/>
    </row>
    <row r="18" spans="1:9">
      <c r="A18" s="40"/>
      <c r="B18" s="57" t="s">
        <v>21</v>
      </c>
      <c r="C18" s="41"/>
      <c r="D18" s="44">
        <v>6.3299999999999995E-2</v>
      </c>
      <c r="E18" s="42">
        <v>439966</v>
      </c>
      <c r="F18" s="35">
        <v>365</v>
      </c>
      <c r="G18" s="32">
        <f>ROUND(E18*D18*F18/365,0)</f>
        <v>27850</v>
      </c>
      <c r="H18" s="28"/>
      <c r="I18" s="34">
        <f>+G18+H30</f>
        <v>28690</v>
      </c>
    </row>
    <row r="19" spans="1:9">
      <c r="A19" s="40"/>
      <c r="B19" s="54" t="s">
        <v>22</v>
      </c>
      <c r="C19" s="41"/>
      <c r="D19" s="29"/>
      <c r="E19" s="43"/>
      <c r="F19" s="35"/>
      <c r="G19" s="43"/>
      <c r="H19" s="35"/>
      <c r="I19" s="28"/>
    </row>
    <row r="20" spans="1:9">
      <c r="A20" s="40"/>
      <c r="B20" s="57" t="s">
        <v>23</v>
      </c>
      <c r="C20" s="41"/>
      <c r="D20" s="44">
        <v>3.3399999999999999E-2</v>
      </c>
      <c r="E20" s="42">
        <v>56841740</v>
      </c>
      <c r="F20" s="35">
        <v>365</v>
      </c>
      <c r="G20" s="32">
        <f>ROUND(E20*D20*F20/365,0)</f>
        <v>1898514</v>
      </c>
      <c r="H20" s="35"/>
      <c r="I20" s="34">
        <f>+G20+H20</f>
        <v>1898514</v>
      </c>
    </row>
    <row r="21" spans="1:9">
      <c r="A21" s="40"/>
      <c r="B21" s="57"/>
      <c r="C21" s="41"/>
      <c r="D21" s="29"/>
      <c r="E21" s="43"/>
      <c r="F21" s="35"/>
      <c r="G21" s="43"/>
      <c r="H21" s="35"/>
      <c r="I21" s="28"/>
    </row>
    <row r="22" spans="1:9">
      <c r="A22" s="40"/>
      <c r="B22" s="54" t="s">
        <v>1</v>
      </c>
      <c r="C22" s="41"/>
      <c r="D22" s="29"/>
      <c r="E22" s="45"/>
      <c r="F22" s="38"/>
      <c r="G22" s="32"/>
      <c r="H22" s="38"/>
      <c r="I22" s="28"/>
    </row>
    <row r="23" spans="1:9">
      <c r="A23" s="40"/>
      <c r="B23" s="57" t="s">
        <v>24</v>
      </c>
      <c r="C23" s="41"/>
      <c r="D23" s="44">
        <v>5.28E-2</v>
      </c>
      <c r="E23" s="42">
        <v>1619372794.7</v>
      </c>
      <c r="F23" s="38">
        <v>365</v>
      </c>
      <c r="G23" s="32">
        <f>ROUND(E23*D23*F23/365,0)</f>
        <v>85502884</v>
      </c>
      <c r="H23" s="38"/>
      <c r="I23" s="34">
        <f>+G23+H23</f>
        <v>85502884</v>
      </c>
    </row>
    <row r="24" spans="1:9">
      <c r="A24" s="40">
        <v>1</v>
      </c>
      <c r="B24" s="57" t="s">
        <v>30</v>
      </c>
      <c r="C24" s="41">
        <v>43515</v>
      </c>
      <c r="D24" s="44">
        <v>5.28E-2</v>
      </c>
      <c r="E24" s="42">
        <v>245208573</v>
      </c>
      <c r="F24" s="38">
        <f>($F$1-C24)+1</f>
        <v>41</v>
      </c>
      <c r="G24" s="32">
        <f>ROUND(E24*D24*F24/365,0)</f>
        <v>1454322</v>
      </c>
      <c r="H24" s="38"/>
      <c r="I24" s="34">
        <f>+G24+H24</f>
        <v>1454322</v>
      </c>
    </row>
    <row r="25" spans="1:9">
      <c r="A25" s="40"/>
      <c r="B25" s="57" t="s">
        <v>123</v>
      </c>
      <c r="C25" s="41">
        <v>43191</v>
      </c>
      <c r="D25" s="44">
        <v>5.28E-2</v>
      </c>
      <c r="E25" s="42">
        <v>42784192.490000002</v>
      </c>
      <c r="F25" s="38">
        <f>($F$1-C25)+1</f>
        <v>365</v>
      </c>
      <c r="G25" s="32">
        <f>ROUND(E25*D25*F25/365,0)</f>
        <v>2259005</v>
      </c>
      <c r="H25" s="38"/>
      <c r="I25" s="34">
        <f>+G25+H25</f>
        <v>2259005</v>
      </c>
    </row>
    <row r="26" spans="1:9">
      <c r="A26" s="40"/>
      <c r="B26" s="57"/>
      <c r="C26" s="41"/>
      <c r="D26" s="29"/>
      <c r="E26" s="43">
        <f>+SUM(E24:E25)</f>
        <v>287992765.49000001</v>
      </c>
      <c r="F26" s="38"/>
      <c r="G26" s="43">
        <f>SUM(G23:G25)</f>
        <v>89216211</v>
      </c>
      <c r="H26" s="43">
        <f t="shared" ref="H26" si="0">SUM(H23:H24)</f>
        <v>0</v>
      </c>
      <c r="I26" s="43">
        <f>SUM(I23:I25)</f>
        <v>89216211</v>
      </c>
    </row>
    <row r="27" spans="1:9">
      <c r="A27" s="40"/>
      <c r="B27" s="54" t="s">
        <v>2</v>
      </c>
      <c r="C27" s="29"/>
      <c r="D27" s="29"/>
      <c r="E27" s="57"/>
      <c r="F27" s="38"/>
      <c r="G27" s="29"/>
      <c r="H27" s="38"/>
      <c r="I27" s="28"/>
    </row>
    <row r="28" spans="1:9">
      <c r="A28" s="40">
        <v>1</v>
      </c>
      <c r="B28" s="57" t="s">
        <v>27</v>
      </c>
      <c r="C28" s="41"/>
      <c r="D28" s="44">
        <v>6.3299999999999995E-2</v>
      </c>
      <c r="E28" s="55"/>
      <c r="F28" s="38">
        <v>365</v>
      </c>
      <c r="G28" s="32">
        <f>ROUND(E28*D28*F28/365,0)</f>
        <v>0</v>
      </c>
      <c r="H28" s="38"/>
      <c r="I28" s="28"/>
    </row>
    <row r="29" spans="1:9">
      <c r="A29" s="46"/>
      <c r="B29" s="61" t="s">
        <v>118</v>
      </c>
      <c r="C29" s="28"/>
      <c r="D29" s="48"/>
      <c r="E29" s="53"/>
      <c r="F29" s="28"/>
      <c r="G29" s="28"/>
      <c r="H29" s="28"/>
      <c r="I29" s="34"/>
    </row>
    <row r="30" spans="1:9">
      <c r="A30" s="46"/>
      <c r="B30" s="53" t="s">
        <v>120</v>
      </c>
      <c r="C30" s="28"/>
      <c r="D30" s="48">
        <v>0.15</v>
      </c>
      <c r="E30" s="53">
        <v>439714</v>
      </c>
      <c r="F30" s="28">
        <v>365</v>
      </c>
      <c r="G30" s="28">
        <f>ROUND(E30*D30*F30/365,0)</f>
        <v>65957</v>
      </c>
      <c r="H30" s="35">
        <f>ROUND(212.79+627.2,0)</f>
        <v>840</v>
      </c>
      <c r="I30" s="34">
        <f>+G30+H30</f>
        <v>66797</v>
      </c>
    </row>
    <row r="31" spans="1:9">
      <c r="A31" s="46"/>
      <c r="B31" s="53"/>
      <c r="C31" s="47" t="s">
        <v>28</v>
      </c>
      <c r="D31" s="28"/>
      <c r="E31" s="58">
        <f>+E28+E26+E20+E18+E16+E9+E6+E4+E30</f>
        <v>1746860525.49</v>
      </c>
      <c r="F31" s="50"/>
      <c r="G31" s="50">
        <f>+G28+G26+G20+G18+G16+G9+G6+G4+G30</f>
        <v>152504126</v>
      </c>
      <c r="H31" s="50">
        <f>+H28+H26+H20+H18+H16+H9+H6+H4+H30</f>
        <v>840</v>
      </c>
      <c r="I31" s="50">
        <f>+I28+I26+I20+I18+I16+I9+I6+I4+I30</f>
        <v>152505806</v>
      </c>
    </row>
  </sheetData>
  <mergeCells count="1">
    <mergeCell ref="A1:B1"/>
  </mergeCells>
  <pageMargins left="0.32" right="0.28999999999999998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4"/>
  <sheetViews>
    <sheetView view="pageBreakPreview" topLeftCell="A36" zoomScale="60" zoomScaleNormal="100" workbookViewId="0">
      <selection activeCell="M11" sqref="M11"/>
    </sheetView>
  </sheetViews>
  <sheetFormatPr defaultRowHeight="15"/>
  <cols>
    <col min="1" max="1" width="9.28515625" style="16" bestFit="1" customWidth="1"/>
    <col min="2" max="2" width="31.28515625" customWidth="1"/>
    <col min="3" max="3" width="10.85546875" customWidth="1"/>
    <col min="4" max="4" width="9.28515625" bestFit="1" customWidth="1"/>
    <col min="5" max="5" width="24.140625" style="59" bestFit="1" customWidth="1"/>
    <col min="6" max="6" width="11.5703125" bestFit="1" customWidth="1"/>
    <col min="7" max="7" width="22.5703125" bestFit="1" customWidth="1"/>
    <col min="8" max="8" width="14.42578125" bestFit="1" customWidth="1"/>
    <col min="9" max="9" width="22.5703125" bestFit="1" customWidth="1"/>
  </cols>
  <sheetData>
    <row r="1" spans="1:9">
      <c r="A1" s="46" t="s">
        <v>112</v>
      </c>
      <c r="B1" s="28"/>
      <c r="C1" s="28"/>
      <c r="D1" s="28"/>
      <c r="E1" s="53"/>
      <c r="F1" s="52">
        <v>43555</v>
      </c>
      <c r="G1" s="28"/>
      <c r="H1" s="52"/>
      <c r="I1" s="28"/>
    </row>
    <row r="2" spans="1:9" s="81" customFormat="1" ht="45">
      <c r="A2" s="76" t="s">
        <v>5</v>
      </c>
      <c r="B2" s="79" t="s">
        <v>6</v>
      </c>
      <c r="C2" s="78" t="s">
        <v>7</v>
      </c>
      <c r="D2" s="79" t="s">
        <v>10</v>
      </c>
      <c r="E2" s="77" t="s">
        <v>8</v>
      </c>
      <c r="F2" s="78" t="s">
        <v>9</v>
      </c>
      <c r="G2" s="79" t="s">
        <v>33</v>
      </c>
      <c r="H2" s="79" t="s">
        <v>115</v>
      </c>
      <c r="I2" s="79" t="s">
        <v>116</v>
      </c>
    </row>
    <row r="3" spans="1:9">
      <c r="A3" s="26"/>
      <c r="B3" s="27" t="s">
        <v>0</v>
      </c>
      <c r="C3" s="27"/>
      <c r="D3" s="27"/>
      <c r="E3" s="54"/>
      <c r="F3" s="27"/>
      <c r="G3" s="27"/>
      <c r="H3" s="27"/>
      <c r="I3" s="28"/>
    </row>
    <row r="4" spans="1:9">
      <c r="A4" s="26"/>
      <c r="B4" s="29" t="s">
        <v>17</v>
      </c>
      <c r="C4" s="30"/>
      <c r="D4" s="31">
        <v>3.3399999999999999E-2</v>
      </c>
      <c r="E4" s="55">
        <v>71866184.069999993</v>
      </c>
      <c r="F4" s="33">
        <v>365</v>
      </c>
      <c r="G4" s="32">
        <f>ROUND(E4*D4,0)</f>
        <v>2400331</v>
      </c>
      <c r="H4" s="33"/>
      <c r="I4" s="34">
        <f>+G4+H4</f>
        <v>2400331</v>
      </c>
    </row>
    <row r="5" spans="1:9">
      <c r="A5" s="26"/>
      <c r="B5" s="27" t="s">
        <v>3</v>
      </c>
      <c r="C5" s="27"/>
      <c r="D5" s="27"/>
      <c r="E5" s="54"/>
      <c r="F5" s="27"/>
      <c r="G5" s="27"/>
      <c r="H5" s="27"/>
      <c r="I5" s="28"/>
    </row>
    <row r="6" spans="1:9">
      <c r="A6" s="26"/>
      <c r="B6" s="29" t="s">
        <v>20</v>
      </c>
      <c r="C6" s="27"/>
      <c r="D6" s="31">
        <v>6.3299999999999995E-2</v>
      </c>
      <c r="E6" s="55">
        <v>509024</v>
      </c>
      <c r="F6" s="33">
        <v>365</v>
      </c>
      <c r="G6" s="32">
        <f>ROUND(E6*D6,0)</f>
        <v>32221</v>
      </c>
      <c r="H6" s="33"/>
      <c r="I6" s="34">
        <f>+G6+H6</f>
        <v>32221</v>
      </c>
    </row>
    <row r="7" spans="1:9">
      <c r="A7" s="26"/>
      <c r="B7" s="27" t="s">
        <v>31</v>
      </c>
      <c r="C7" s="27"/>
      <c r="D7" s="31"/>
      <c r="E7" s="55"/>
      <c r="F7" s="33"/>
      <c r="G7" s="32"/>
      <c r="H7" s="33"/>
      <c r="I7" s="28"/>
    </row>
    <row r="8" spans="1:9">
      <c r="A8" s="26"/>
      <c r="B8" s="29" t="s">
        <v>32</v>
      </c>
      <c r="C8" s="27"/>
      <c r="D8" s="31">
        <v>5.28E-2</v>
      </c>
      <c r="E8" s="55">
        <v>52397.38</v>
      </c>
      <c r="F8" s="33">
        <v>365</v>
      </c>
      <c r="G8" s="32">
        <f>ROUND(E8*D8,0)</f>
        <v>2767</v>
      </c>
      <c r="H8" s="33"/>
      <c r="I8" s="34">
        <f>+G8+H8</f>
        <v>2767</v>
      </c>
    </row>
    <row r="9" spans="1:9">
      <c r="A9" s="26"/>
      <c r="B9" s="27" t="s">
        <v>18</v>
      </c>
      <c r="C9" s="27"/>
      <c r="D9" s="27"/>
      <c r="E9" s="54"/>
      <c r="F9" s="27"/>
      <c r="G9" s="27"/>
      <c r="H9" s="27"/>
      <c r="I9" s="28"/>
    </row>
    <row r="10" spans="1:9">
      <c r="A10" s="26"/>
      <c r="B10" s="29" t="s">
        <v>19</v>
      </c>
      <c r="C10" s="27"/>
      <c r="D10" s="36">
        <v>0</v>
      </c>
      <c r="E10" s="55">
        <v>535762789</v>
      </c>
      <c r="F10" s="33">
        <v>365</v>
      </c>
      <c r="G10" s="32">
        <f>ROUND(E10*D10,0)</f>
        <v>0</v>
      </c>
      <c r="H10" s="33"/>
      <c r="I10" s="34">
        <f>+G10+H10</f>
        <v>0</v>
      </c>
    </row>
    <row r="11" spans="1:9">
      <c r="A11" s="26"/>
      <c r="B11" s="33" t="s">
        <v>18</v>
      </c>
      <c r="C11" s="37">
        <v>43191</v>
      </c>
      <c r="D11" s="36">
        <v>0</v>
      </c>
      <c r="E11" s="55">
        <v>-22792596</v>
      </c>
      <c r="F11" s="38">
        <f>($F$1-C11)+1</f>
        <v>365</v>
      </c>
      <c r="G11" s="32">
        <f>ROUND(E11*D11,0)</f>
        <v>0</v>
      </c>
      <c r="H11" s="38"/>
      <c r="I11" s="34">
        <f>+G11+H11</f>
        <v>0</v>
      </c>
    </row>
    <row r="12" spans="1:9">
      <c r="A12" s="26"/>
      <c r="B12" s="27"/>
      <c r="C12" s="27"/>
      <c r="D12" s="27"/>
      <c r="E12" s="56">
        <f>+E10+E11</f>
        <v>512970193</v>
      </c>
      <c r="F12" s="27"/>
      <c r="G12" s="39">
        <f>+G10+G11</f>
        <v>0</v>
      </c>
      <c r="H12" s="27"/>
      <c r="I12" s="34">
        <f>+G12+H12</f>
        <v>0</v>
      </c>
    </row>
    <row r="13" spans="1:9">
      <c r="A13" s="26"/>
      <c r="B13" s="27" t="s">
        <v>11</v>
      </c>
      <c r="C13" s="27"/>
      <c r="D13" s="27"/>
      <c r="E13" s="54"/>
      <c r="F13" s="27"/>
      <c r="G13" s="27"/>
      <c r="H13" s="27"/>
      <c r="I13" s="28"/>
    </row>
    <row r="14" spans="1:9">
      <c r="A14" s="26"/>
      <c r="B14" s="27" t="s">
        <v>12</v>
      </c>
      <c r="C14" s="28"/>
      <c r="D14" s="31">
        <v>5.28E-2</v>
      </c>
      <c r="E14" s="55">
        <v>1220649376.8199999</v>
      </c>
      <c r="F14" s="33">
        <v>365</v>
      </c>
      <c r="G14" s="32">
        <f>ROUND(E14*D14,0)</f>
        <v>64450287</v>
      </c>
      <c r="H14" s="33"/>
      <c r="I14" s="34">
        <f t="shared" ref="I14:I28" si="0">+G14+H14</f>
        <v>64450287</v>
      </c>
    </row>
    <row r="15" spans="1:9">
      <c r="A15" s="40">
        <v>1</v>
      </c>
      <c r="B15" s="29" t="s">
        <v>34</v>
      </c>
      <c r="C15" s="41">
        <v>43208</v>
      </c>
      <c r="D15" s="31">
        <v>5.28E-2</v>
      </c>
      <c r="E15" s="42">
        <v>43451195</v>
      </c>
      <c r="F15" s="38">
        <f>($F$1-C15)+1</f>
        <v>348</v>
      </c>
      <c r="G15" s="32">
        <f t="shared" ref="G15:G28" si="1">ROUND(E15*D15*F15/365,0)</f>
        <v>2187369</v>
      </c>
      <c r="H15" s="38"/>
      <c r="I15" s="34">
        <f t="shared" si="0"/>
        <v>2187369</v>
      </c>
    </row>
    <row r="16" spans="1:9">
      <c r="A16" s="40"/>
      <c r="B16" s="29" t="s">
        <v>34</v>
      </c>
      <c r="C16" s="41">
        <v>43256</v>
      </c>
      <c r="D16" s="31">
        <v>5.28E-2</v>
      </c>
      <c r="E16" s="42">
        <v>7110271</v>
      </c>
      <c r="F16" s="38">
        <f t="shared" ref="F16:F28" si="2">($F$1-C16)+1</f>
        <v>300</v>
      </c>
      <c r="G16" s="32">
        <f t="shared" si="1"/>
        <v>308566</v>
      </c>
      <c r="H16" s="38"/>
      <c r="I16" s="34">
        <f t="shared" si="0"/>
        <v>308566</v>
      </c>
    </row>
    <row r="17" spans="1:9">
      <c r="A17" s="40"/>
      <c r="B17" s="29" t="s">
        <v>34</v>
      </c>
      <c r="C17" s="41">
        <v>43555</v>
      </c>
      <c r="D17" s="31">
        <v>5.28E-2</v>
      </c>
      <c r="E17" s="42">
        <v>5719366</v>
      </c>
      <c r="F17" s="38">
        <f t="shared" si="2"/>
        <v>1</v>
      </c>
      <c r="G17" s="32">
        <f t="shared" si="1"/>
        <v>827</v>
      </c>
      <c r="H17" s="38"/>
      <c r="I17" s="34">
        <f t="shared" si="0"/>
        <v>827</v>
      </c>
    </row>
    <row r="18" spans="1:9">
      <c r="A18" s="40">
        <v>2</v>
      </c>
      <c r="B18" s="29" t="s">
        <v>35</v>
      </c>
      <c r="C18" s="41">
        <v>43191</v>
      </c>
      <c r="D18" s="31">
        <v>5.28E-2</v>
      </c>
      <c r="E18" s="42">
        <v>81596092</v>
      </c>
      <c r="F18" s="38">
        <f t="shared" si="2"/>
        <v>365</v>
      </c>
      <c r="G18" s="32">
        <f t="shared" si="1"/>
        <v>4308274</v>
      </c>
      <c r="H18" s="38"/>
      <c r="I18" s="34">
        <f t="shared" si="0"/>
        <v>4308274</v>
      </c>
    </row>
    <row r="19" spans="1:9">
      <c r="A19" s="40"/>
      <c r="B19" s="29" t="s">
        <v>35</v>
      </c>
      <c r="C19" s="41">
        <v>43555</v>
      </c>
      <c r="D19" s="31">
        <v>5.28E-2</v>
      </c>
      <c r="E19" s="42">
        <v>8699989</v>
      </c>
      <c r="F19" s="38">
        <f t="shared" si="2"/>
        <v>1</v>
      </c>
      <c r="G19" s="32">
        <f t="shared" si="1"/>
        <v>1259</v>
      </c>
      <c r="H19" s="38"/>
      <c r="I19" s="34">
        <f t="shared" si="0"/>
        <v>1259</v>
      </c>
    </row>
    <row r="20" spans="1:9">
      <c r="A20" s="40">
        <v>3</v>
      </c>
      <c r="B20" s="29" t="s">
        <v>36</v>
      </c>
      <c r="C20" s="41">
        <v>43463</v>
      </c>
      <c r="D20" s="31">
        <v>5.28E-2</v>
      </c>
      <c r="E20" s="42">
        <v>2486115</v>
      </c>
      <c r="F20" s="38">
        <f t="shared" si="2"/>
        <v>93</v>
      </c>
      <c r="G20" s="32">
        <f t="shared" si="1"/>
        <v>33446</v>
      </c>
      <c r="H20" s="38"/>
      <c r="I20" s="34">
        <f t="shared" si="0"/>
        <v>33446</v>
      </c>
    </row>
    <row r="21" spans="1:9">
      <c r="A21" s="40"/>
      <c r="B21" s="29" t="s">
        <v>36</v>
      </c>
      <c r="C21" s="41">
        <v>43476</v>
      </c>
      <c r="D21" s="31">
        <v>5.28E-2</v>
      </c>
      <c r="E21" s="42">
        <v>1225232</v>
      </c>
      <c r="F21" s="38">
        <f t="shared" si="2"/>
        <v>80</v>
      </c>
      <c r="G21" s="32">
        <f t="shared" si="1"/>
        <v>14179</v>
      </c>
      <c r="H21" s="38"/>
      <c r="I21" s="34">
        <f t="shared" si="0"/>
        <v>14179</v>
      </c>
    </row>
    <row r="22" spans="1:9">
      <c r="A22" s="40">
        <v>4</v>
      </c>
      <c r="B22" s="29" t="s">
        <v>37</v>
      </c>
      <c r="C22" s="41">
        <v>43242</v>
      </c>
      <c r="D22" s="31">
        <v>5.28E-2</v>
      </c>
      <c r="E22" s="42">
        <v>72210929</v>
      </c>
      <c r="F22" s="38">
        <f t="shared" si="2"/>
        <v>314</v>
      </c>
      <c r="G22" s="32">
        <f t="shared" si="1"/>
        <v>3279998</v>
      </c>
      <c r="H22" s="38"/>
      <c r="I22" s="34">
        <f t="shared" si="0"/>
        <v>3279998</v>
      </c>
    </row>
    <row r="23" spans="1:9">
      <c r="A23" s="40"/>
      <c r="B23" s="29" t="s">
        <v>37</v>
      </c>
      <c r="C23" s="41">
        <v>43276</v>
      </c>
      <c r="D23" s="31">
        <v>5.28E-2</v>
      </c>
      <c r="E23" s="42">
        <v>4221558</v>
      </c>
      <c r="F23" s="38">
        <f t="shared" si="2"/>
        <v>280</v>
      </c>
      <c r="G23" s="32">
        <f t="shared" si="1"/>
        <v>170990</v>
      </c>
      <c r="H23" s="38"/>
      <c r="I23" s="34">
        <f t="shared" si="0"/>
        <v>170990</v>
      </c>
    </row>
    <row r="24" spans="1:9">
      <c r="A24" s="40"/>
      <c r="B24" s="29" t="s">
        <v>37</v>
      </c>
      <c r="C24" s="41">
        <v>43305</v>
      </c>
      <c r="D24" s="31">
        <v>5.28E-2</v>
      </c>
      <c r="E24" s="42">
        <v>3196908</v>
      </c>
      <c r="F24" s="38">
        <f t="shared" si="2"/>
        <v>251</v>
      </c>
      <c r="G24" s="32">
        <f t="shared" si="1"/>
        <v>116077</v>
      </c>
      <c r="H24" s="38"/>
      <c r="I24" s="34">
        <f t="shared" si="0"/>
        <v>116077</v>
      </c>
    </row>
    <row r="25" spans="1:9">
      <c r="A25" s="40"/>
      <c r="B25" s="29" t="s">
        <v>37</v>
      </c>
      <c r="C25" s="41">
        <v>43554</v>
      </c>
      <c r="D25" s="31">
        <v>5.28E-2</v>
      </c>
      <c r="E25" s="42">
        <v>20000000</v>
      </c>
      <c r="F25" s="38">
        <f t="shared" si="2"/>
        <v>2</v>
      </c>
      <c r="G25" s="32">
        <f t="shared" si="1"/>
        <v>5786</v>
      </c>
      <c r="H25" s="38"/>
      <c r="I25" s="34">
        <f t="shared" si="0"/>
        <v>5786</v>
      </c>
    </row>
    <row r="26" spans="1:9">
      <c r="A26" s="40"/>
      <c r="B26" s="29" t="s">
        <v>37</v>
      </c>
      <c r="C26" s="41">
        <v>43555</v>
      </c>
      <c r="D26" s="31">
        <v>5.28E-2</v>
      </c>
      <c r="E26" s="42">
        <v>6862243</v>
      </c>
      <c r="F26" s="38">
        <f t="shared" si="2"/>
        <v>1</v>
      </c>
      <c r="G26" s="32">
        <f t="shared" si="1"/>
        <v>993</v>
      </c>
      <c r="H26" s="38"/>
      <c r="I26" s="34">
        <f t="shared" si="0"/>
        <v>993</v>
      </c>
    </row>
    <row r="27" spans="1:9">
      <c r="A27" s="40">
        <v>5</v>
      </c>
      <c r="B27" s="29" t="s">
        <v>38</v>
      </c>
      <c r="C27" s="41">
        <v>43487</v>
      </c>
      <c r="D27" s="31">
        <v>5.28E-2</v>
      </c>
      <c r="E27" s="42">
        <v>32356707</v>
      </c>
      <c r="F27" s="38">
        <f t="shared" si="2"/>
        <v>69</v>
      </c>
      <c r="G27" s="32">
        <f t="shared" si="1"/>
        <v>322964</v>
      </c>
      <c r="H27" s="38"/>
      <c r="I27" s="34">
        <f t="shared" si="0"/>
        <v>322964</v>
      </c>
    </row>
    <row r="28" spans="1:9">
      <c r="A28" s="40"/>
      <c r="B28" s="29" t="s">
        <v>38</v>
      </c>
      <c r="C28" s="41">
        <v>43555</v>
      </c>
      <c r="D28" s="31">
        <v>5.28E-2</v>
      </c>
      <c r="E28" s="42">
        <v>5244422</v>
      </c>
      <c r="F28" s="38">
        <f t="shared" si="2"/>
        <v>1</v>
      </c>
      <c r="G28" s="32">
        <f t="shared" si="1"/>
        <v>759</v>
      </c>
      <c r="H28" s="38"/>
      <c r="I28" s="34">
        <f t="shared" si="0"/>
        <v>759</v>
      </c>
    </row>
    <row r="29" spans="1:9">
      <c r="A29" s="40"/>
      <c r="B29" s="29"/>
      <c r="C29" s="41"/>
      <c r="D29" s="29"/>
      <c r="E29" s="43">
        <f>SUM(E14:E28)</f>
        <v>1515030403.8199999</v>
      </c>
      <c r="F29" s="35"/>
      <c r="G29" s="43">
        <f>SUM(G14:G28)</f>
        <v>75201774</v>
      </c>
      <c r="H29" s="43">
        <f>SUM(H14:H28)</f>
        <v>0</v>
      </c>
      <c r="I29" s="43">
        <f>SUM(I14:I28)</f>
        <v>75201774</v>
      </c>
    </row>
    <row r="30" spans="1:9">
      <c r="A30" s="40"/>
      <c r="B30" s="27" t="s">
        <v>4</v>
      </c>
      <c r="C30" s="41"/>
      <c r="D30" s="29"/>
      <c r="E30" s="43"/>
      <c r="F30" s="35"/>
      <c r="G30" s="43"/>
      <c r="H30" s="35"/>
      <c r="I30" s="28"/>
    </row>
    <row r="31" spans="1:9">
      <c r="A31" s="40"/>
      <c r="B31" s="29" t="s">
        <v>21</v>
      </c>
      <c r="C31" s="41"/>
      <c r="D31" s="44">
        <v>6.3299999999999995E-2</v>
      </c>
      <c r="E31" s="42">
        <v>991931</v>
      </c>
      <c r="F31" s="62">
        <v>365</v>
      </c>
      <c r="G31" s="32">
        <f>ROUND(E31*D31*F31/365,0)</f>
        <v>62789</v>
      </c>
      <c r="H31" s="28"/>
      <c r="I31" s="34">
        <f>+G31+H32</f>
        <v>63794</v>
      </c>
    </row>
    <row r="32" spans="1:9">
      <c r="A32" s="40"/>
      <c r="B32" s="29" t="s">
        <v>102</v>
      </c>
      <c r="C32" s="41"/>
      <c r="D32" s="44">
        <v>0.15</v>
      </c>
      <c r="E32" s="42">
        <v>180825</v>
      </c>
      <c r="F32" s="38">
        <v>365</v>
      </c>
      <c r="G32" s="32">
        <f>ROUND(E32*D32*F32/365,0)</f>
        <v>27124</v>
      </c>
      <c r="H32" s="62">
        <v>1005</v>
      </c>
      <c r="I32" s="34">
        <f>+G32+H32</f>
        <v>28129</v>
      </c>
    </row>
    <row r="33" spans="1:9">
      <c r="A33" s="40"/>
      <c r="B33" s="29"/>
      <c r="C33" s="41">
        <v>43217</v>
      </c>
      <c r="D33" s="44">
        <v>0.15</v>
      </c>
      <c r="E33" s="42">
        <v>1721031</v>
      </c>
      <c r="F33" s="38">
        <f>($F$1-C33)+1</f>
        <v>339</v>
      </c>
      <c r="G33" s="32">
        <f>ROUND(E33*D33*F33/365,0)</f>
        <v>239766</v>
      </c>
      <c r="H33" s="38"/>
      <c r="I33" s="34">
        <f>+G33+H33</f>
        <v>239766</v>
      </c>
    </row>
    <row r="34" spans="1:9">
      <c r="A34" s="40"/>
      <c r="B34" s="27" t="s">
        <v>22</v>
      </c>
      <c r="C34" s="41"/>
      <c r="D34" s="29"/>
      <c r="E34" s="43">
        <f>+SUM(E32:E33)</f>
        <v>1901856</v>
      </c>
      <c r="F34" s="35"/>
      <c r="G34" s="43">
        <f>+SUM(G32:G33)</f>
        <v>266890</v>
      </c>
      <c r="H34" s="43">
        <f>+SUM(H32:H33)</f>
        <v>1005</v>
      </c>
      <c r="I34" s="43">
        <f>+SUM(I32:I33)</f>
        <v>267895</v>
      </c>
    </row>
    <row r="35" spans="1:9">
      <c r="A35" s="40"/>
      <c r="B35" s="29" t="s">
        <v>23</v>
      </c>
      <c r="C35" s="41"/>
      <c r="D35" s="44">
        <v>3.3399999999999999E-2</v>
      </c>
      <c r="E35" s="42">
        <v>276747420</v>
      </c>
      <c r="F35" s="35">
        <v>365</v>
      </c>
      <c r="G35" s="32">
        <f>ROUND(E35*D35*F35/365,0)</f>
        <v>9243364</v>
      </c>
      <c r="H35" s="35"/>
      <c r="I35" s="34">
        <f>+G35+H35</f>
        <v>9243364</v>
      </c>
    </row>
    <row r="36" spans="1:9">
      <c r="A36" s="40"/>
      <c r="B36" s="29"/>
      <c r="C36" s="41"/>
      <c r="D36" s="29"/>
      <c r="E36" s="43"/>
      <c r="F36" s="35"/>
      <c r="G36" s="43"/>
      <c r="H36" s="35"/>
      <c r="I36" s="28"/>
    </row>
    <row r="37" spans="1:9">
      <c r="A37" s="40"/>
      <c r="B37" s="27" t="s">
        <v>1</v>
      </c>
      <c r="C37" s="41"/>
      <c r="D37" s="29"/>
      <c r="E37" s="45"/>
      <c r="F37" s="38"/>
      <c r="G37" s="32"/>
      <c r="H37" s="38"/>
      <c r="I37" s="28"/>
    </row>
    <row r="38" spans="1:9">
      <c r="A38" s="40">
        <v>1</v>
      </c>
      <c r="B38" s="33" t="s">
        <v>24</v>
      </c>
      <c r="C38" s="41"/>
      <c r="D38" s="44">
        <v>5.28E-2</v>
      </c>
      <c r="E38" s="42">
        <v>2982032618.98</v>
      </c>
      <c r="F38" s="38">
        <v>365</v>
      </c>
      <c r="G38" s="32">
        <f t="shared" ref="G38:G58" si="3">ROUND(E38*D38*F38/365,0)</f>
        <v>157451322</v>
      </c>
      <c r="H38" s="38"/>
      <c r="I38" s="34">
        <f t="shared" ref="I38:I58" si="4">+G38+H38</f>
        <v>157451322</v>
      </c>
    </row>
    <row r="39" spans="1:9">
      <c r="A39" s="40">
        <v>2</v>
      </c>
      <c r="B39" s="29" t="s">
        <v>40</v>
      </c>
      <c r="C39" s="41">
        <v>43191</v>
      </c>
      <c r="D39" s="44">
        <v>5.28E-2</v>
      </c>
      <c r="E39" s="42">
        <v>253611987</v>
      </c>
      <c r="F39" s="38">
        <f t="shared" ref="F39:F58" si="5">($F$1-C39)+1</f>
        <v>365</v>
      </c>
      <c r="G39" s="32">
        <f t="shared" si="3"/>
        <v>13390713</v>
      </c>
      <c r="H39" s="38"/>
      <c r="I39" s="34">
        <f t="shared" si="4"/>
        <v>13390713</v>
      </c>
    </row>
    <row r="40" spans="1:9">
      <c r="A40" s="40"/>
      <c r="B40" s="29" t="s">
        <v>40</v>
      </c>
      <c r="C40" s="41">
        <v>43271</v>
      </c>
      <c r="D40" s="44">
        <v>5.28E-2</v>
      </c>
      <c r="E40" s="42">
        <v>2580270</v>
      </c>
      <c r="F40" s="38">
        <f t="shared" si="5"/>
        <v>285</v>
      </c>
      <c r="G40" s="32">
        <f t="shared" si="3"/>
        <v>106378</v>
      </c>
      <c r="H40" s="38"/>
      <c r="I40" s="34">
        <f t="shared" si="4"/>
        <v>106378</v>
      </c>
    </row>
    <row r="41" spans="1:9">
      <c r="A41" s="40"/>
      <c r="B41" s="29" t="s">
        <v>40</v>
      </c>
      <c r="C41" s="41">
        <v>43371</v>
      </c>
      <c r="D41" s="44">
        <v>5.28E-2</v>
      </c>
      <c r="E41" s="42">
        <v>625964</v>
      </c>
      <c r="F41" s="38">
        <f t="shared" si="5"/>
        <v>185</v>
      </c>
      <c r="G41" s="32">
        <f t="shared" si="3"/>
        <v>16752</v>
      </c>
      <c r="H41" s="38"/>
      <c r="I41" s="34">
        <f t="shared" si="4"/>
        <v>16752</v>
      </c>
    </row>
    <row r="42" spans="1:9">
      <c r="A42" s="40"/>
      <c r="B42" s="29" t="s">
        <v>40</v>
      </c>
      <c r="C42" s="41">
        <v>43453</v>
      </c>
      <c r="D42" s="44">
        <v>5.28E-2</v>
      </c>
      <c r="E42" s="42">
        <v>365826</v>
      </c>
      <c r="F42" s="38">
        <f t="shared" si="5"/>
        <v>103</v>
      </c>
      <c r="G42" s="32">
        <f t="shared" si="3"/>
        <v>5451</v>
      </c>
      <c r="H42" s="38"/>
      <c r="I42" s="34">
        <f t="shared" si="4"/>
        <v>5451</v>
      </c>
    </row>
    <row r="43" spans="1:9">
      <c r="A43" s="40"/>
      <c r="B43" s="29" t="s">
        <v>40</v>
      </c>
      <c r="C43" s="41">
        <v>43479</v>
      </c>
      <c r="D43" s="44">
        <v>5.28E-2</v>
      </c>
      <c r="E43" s="42">
        <v>2041499</v>
      </c>
      <c r="F43" s="38">
        <f t="shared" si="5"/>
        <v>77</v>
      </c>
      <c r="G43" s="32">
        <f t="shared" si="3"/>
        <v>22740</v>
      </c>
      <c r="H43" s="38"/>
      <c r="I43" s="34">
        <f t="shared" si="4"/>
        <v>22740</v>
      </c>
    </row>
    <row r="44" spans="1:9">
      <c r="A44" s="40">
        <v>3</v>
      </c>
      <c r="B44" s="29" t="s">
        <v>41</v>
      </c>
      <c r="C44" s="41">
        <v>43191</v>
      </c>
      <c r="D44" s="44">
        <v>5.28E-2</v>
      </c>
      <c r="E44" s="42">
        <v>193677156</v>
      </c>
      <c r="F44" s="38">
        <f t="shared" si="5"/>
        <v>365</v>
      </c>
      <c r="G44" s="32">
        <f t="shared" si="3"/>
        <v>10226154</v>
      </c>
      <c r="H44" s="38"/>
      <c r="I44" s="34">
        <f t="shared" si="4"/>
        <v>10226154</v>
      </c>
    </row>
    <row r="45" spans="1:9">
      <c r="A45" s="40"/>
      <c r="B45" s="29" t="s">
        <v>41</v>
      </c>
      <c r="C45" s="41">
        <v>43256</v>
      </c>
      <c r="D45" s="44">
        <v>5.28E-2</v>
      </c>
      <c r="E45" s="42">
        <v>7872000</v>
      </c>
      <c r="F45" s="38">
        <f t="shared" si="5"/>
        <v>300</v>
      </c>
      <c r="G45" s="32">
        <f t="shared" si="3"/>
        <v>341623</v>
      </c>
      <c r="H45" s="38"/>
      <c r="I45" s="34">
        <f t="shared" si="4"/>
        <v>341623</v>
      </c>
    </row>
    <row r="46" spans="1:9">
      <c r="A46" s="40"/>
      <c r="B46" s="29" t="s">
        <v>41</v>
      </c>
      <c r="C46" s="41">
        <v>43343</v>
      </c>
      <c r="D46" s="44">
        <v>5.28E-2</v>
      </c>
      <c r="E46" s="42">
        <f>6725000+2380000</f>
        <v>9105000</v>
      </c>
      <c r="F46" s="38">
        <f t="shared" si="5"/>
        <v>213</v>
      </c>
      <c r="G46" s="32">
        <f t="shared" si="3"/>
        <v>280544</v>
      </c>
      <c r="H46" s="38"/>
      <c r="I46" s="34">
        <f t="shared" si="4"/>
        <v>280544</v>
      </c>
    </row>
    <row r="47" spans="1:9">
      <c r="A47" s="40"/>
      <c r="B47" s="29" t="s">
        <v>41</v>
      </c>
      <c r="C47" s="41">
        <v>43409</v>
      </c>
      <c r="D47" s="44">
        <v>5.28E-2</v>
      </c>
      <c r="E47" s="42">
        <v>199500</v>
      </c>
      <c r="F47" s="38">
        <f t="shared" si="5"/>
        <v>147</v>
      </c>
      <c r="G47" s="32">
        <f t="shared" si="3"/>
        <v>4242</v>
      </c>
      <c r="H47" s="38"/>
      <c r="I47" s="34">
        <f t="shared" si="4"/>
        <v>4242</v>
      </c>
    </row>
    <row r="48" spans="1:9">
      <c r="A48" s="40"/>
      <c r="B48" s="29" t="s">
        <v>41</v>
      </c>
      <c r="C48" s="41">
        <v>43439</v>
      </c>
      <c r="D48" s="44">
        <v>5.28E-2</v>
      </c>
      <c r="E48" s="42">
        <v>485000</v>
      </c>
      <c r="F48" s="38">
        <f t="shared" si="5"/>
        <v>117</v>
      </c>
      <c r="G48" s="32">
        <f t="shared" si="3"/>
        <v>8209</v>
      </c>
      <c r="H48" s="38"/>
      <c r="I48" s="34">
        <f t="shared" si="4"/>
        <v>8209</v>
      </c>
    </row>
    <row r="49" spans="1:9">
      <c r="A49" s="40">
        <v>4</v>
      </c>
      <c r="B49" s="29" t="s">
        <v>42</v>
      </c>
      <c r="C49" s="41">
        <v>43191</v>
      </c>
      <c r="D49" s="44">
        <v>5.28E-2</v>
      </c>
      <c r="E49" s="42">
        <v>71945758</v>
      </c>
      <c r="F49" s="38">
        <f t="shared" si="5"/>
        <v>365</v>
      </c>
      <c r="G49" s="32">
        <f t="shared" si="3"/>
        <v>3798736</v>
      </c>
      <c r="H49" s="38"/>
      <c r="I49" s="34">
        <f t="shared" si="4"/>
        <v>3798736</v>
      </c>
    </row>
    <row r="50" spans="1:9">
      <c r="A50" s="40"/>
      <c r="B50" s="29" t="s">
        <v>42</v>
      </c>
      <c r="C50" s="41">
        <v>43242</v>
      </c>
      <c r="D50" s="44">
        <v>5.28E-2</v>
      </c>
      <c r="E50" s="42">
        <v>4334680</v>
      </c>
      <c r="F50" s="38">
        <f t="shared" si="5"/>
        <v>314</v>
      </c>
      <c r="G50" s="32">
        <f t="shared" si="3"/>
        <v>196892</v>
      </c>
      <c r="H50" s="38"/>
      <c r="I50" s="34">
        <f t="shared" si="4"/>
        <v>196892</v>
      </c>
    </row>
    <row r="51" spans="1:9">
      <c r="A51" s="40"/>
      <c r="B51" s="29" t="s">
        <v>42</v>
      </c>
      <c r="C51" s="41">
        <v>43319</v>
      </c>
      <c r="D51" s="44">
        <v>5.28E-2</v>
      </c>
      <c r="E51" s="42">
        <v>905128</v>
      </c>
      <c r="F51" s="38">
        <f t="shared" si="5"/>
        <v>237</v>
      </c>
      <c r="G51" s="32">
        <f t="shared" si="3"/>
        <v>31031</v>
      </c>
      <c r="H51" s="38"/>
      <c r="I51" s="34">
        <f t="shared" si="4"/>
        <v>31031</v>
      </c>
    </row>
    <row r="52" spans="1:9">
      <c r="A52" s="40"/>
      <c r="B52" s="29" t="s">
        <v>42</v>
      </c>
      <c r="C52" s="41">
        <v>43554</v>
      </c>
      <c r="D52" s="44">
        <v>5.28E-2</v>
      </c>
      <c r="E52" s="42">
        <v>654061</v>
      </c>
      <c r="F52" s="38">
        <f t="shared" si="5"/>
        <v>2</v>
      </c>
      <c r="G52" s="32">
        <f t="shared" si="3"/>
        <v>189</v>
      </c>
      <c r="H52" s="38"/>
      <c r="I52" s="34">
        <f t="shared" si="4"/>
        <v>189</v>
      </c>
    </row>
    <row r="53" spans="1:9">
      <c r="A53" s="40">
        <v>5</v>
      </c>
      <c r="B53" s="29" t="s">
        <v>43</v>
      </c>
      <c r="C53" s="41">
        <v>43191</v>
      </c>
      <c r="D53" s="44">
        <v>5.28E-2</v>
      </c>
      <c r="E53" s="42">
        <v>73959592</v>
      </c>
      <c r="F53" s="38">
        <f t="shared" si="5"/>
        <v>365</v>
      </c>
      <c r="G53" s="32">
        <f t="shared" si="3"/>
        <v>3905066</v>
      </c>
      <c r="H53" s="38"/>
      <c r="I53" s="34">
        <f t="shared" si="4"/>
        <v>3905066</v>
      </c>
    </row>
    <row r="54" spans="1:9">
      <c r="A54" s="40"/>
      <c r="B54" s="29" t="s">
        <v>43</v>
      </c>
      <c r="C54" s="41">
        <v>43470</v>
      </c>
      <c r="D54" s="44">
        <v>5.28E-2</v>
      </c>
      <c r="E54" s="42">
        <v>846500</v>
      </c>
      <c r="F54" s="38">
        <f t="shared" si="5"/>
        <v>86</v>
      </c>
      <c r="G54" s="32">
        <f t="shared" si="3"/>
        <v>10531</v>
      </c>
      <c r="H54" s="38"/>
      <c r="I54" s="34">
        <f t="shared" si="4"/>
        <v>10531</v>
      </c>
    </row>
    <row r="55" spans="1:9">
      <c r="A55" s="40"/>
      <c r="B55" s="29" t="s">
        <v>43</v>
      </c>
      <c r="C55" s="41">
        <v>43554</v>
      </c>
      <c r="D55" s="44">
        <v>5.28E-2</v>
      </c>
      <c r="E55" s="42">
        <v>559000</v>
      </c>
      <c r="F55" s="38">
        <f t="shared" si="5"/>
        <v>2</v>
      </c>
      <c r="G55" s="32">
        <f t="shared" si="3"/>
        <v>162</v>
      </c>
      <c r="H55" s="38"/>
      <c r="I55" s="34">
        <f t="shared" si="4"/>
        <v>162</v>
      </c>
    </row>
    <row r="56" spans="1:9">
      <c r="A56" s="40">
        <v>6</v>
      </c>
      <c r="B56" s="29" t="s">
        <v>44</v>
      </c>
      <c r="C56" s="41">
        <v>43191</v>
      </c>
      <c r="D56" s="44">
        <v>5.28E-2</v>
      </c>
      <c r="E56" s="42">
        <v>262638208</v>
      </c>
      <c r="F56" s="38">
        <f t="shared" si="5"/>
        <v>365</v>
      </c>
      <c r="G56" s="32">
        <f t="shared" si="3"/>
        <v>13867297</v>
      </c>
      <c r="H56" s="38"/>
      <c r="I56" s="34">
        <f t="shared" si="4"/>
        <v>13867297</v>
      </c>
    </row>
    <row r="57" spans="1:9">
      <c r="A57" s="40"/>
      <c r="B57" s="29" t="s">
        <v>44</v>
      </c>
      <c r="C57" s="41">
        <v>43216</v>
      </c>
      <c r="D57" s="44">
        <v>5.28E-2</v>
      </c>
      <c r="E57" s="42">
        <v>10568980</v>
      </c>
      <c r="F57" s="38">
        <f t="shared" si="5"/>
        <v>340</v>
      </c>
      <c r="G57" s="32">
        <f t="shared" si="3"/>
        <v>519820</v>
      </c>
      <c r="H57" s="38"/>
      <c r="I57" s="34">
        <f t="shared" si="4"/>
        <v>519820</v>
      </c>
    </row>
    <row r="58" spans="1:9">
      <c r="A58" s="40"/>
      <c r="B58" s="29" t="s">
        <v>44</v>
      </c>
      <c r="C58" s="41">
        <v>43341</v>
      </c>
      <c r="D58" s="44">
        <v>5.28E-2</v>
      </c>
      <c r="E58" s="42">
        <v>7040000</v>
      </c>
      <c r="F58" s="38">
        <f t="shared" si="5"/>
        <v>215</v>
      </c>
      <c r="G58" s="32">
        <f t="shared" si="3"/>
        <v>218954</v>
      </c>
      <c r="H58" s="38"/>
      <c r="I58" s="34">
        <f t="shared" si="4"/>
        <v>218954</v>
      </c>
    </row>
    <row r="59" spans="1:9">
      <c r="A59" s="40"/>
      <c r="B59" s="29"/>
      <c r="C59" s="41"/>
      <c r="D59" s="29"/>
      <c r="E59" s="43">
        <f>SUM(E38:E58)</f>
        <v>3886048727.98</v>
      </c>
      <c r="F59" s="38"/>
      <c r="G59" s="43">
        <f>SUM(G38:G58)</f>
        <v>204402806</v>
      </c>
      <c r="H59" s="38"/>
      <c r="I59" s="43">
        <f>SUM(I38:I58)</f>
        <v>204402806</v>
      </c>
    </row>
    <row r="60" spans="1:9">
      <c r="A60" s="40"/>
      <c r="B60" s="27" t="s">
        <v>2</v>
      </c>
      <c r="C60" s="29"/>
      <c r="D60" s="29"/>
      <c r="E60" s="57"/>
      <c r="F60" s="38"/>
      <c r="G60" s="29"/>
      <c r="H60" s="38"/>
      <c r="I60" s="28"/>
    </row>
    <row r="61" spans="1:9">
      <c r="A61" s="40">
        <v>1</v>
      </c>
      <c r="B61" s="29" t="s">
        <v>27</v>
      </c>
      <c r="C61" s="41"/>
      <c r="D61" s="44">
        <v>6.3299999999999995E-2</v>
      </c>
      <c r="E61" s="64">
        <v>120000</v>
      </c>
      <c r="F61" s="38">
        <v>365</v>
      </c>
      <c r="G61" s="63">
        <v>0</v>
      </c>
      <c r="H61" s="38"/>
      <c r="I61" s="34">
        <f>+G61+H61</f>
        <v>0</v>
      </c>
    </row>
    <row r="62" spans="1:9">
      <c r="A62" s="46"/>
      <c r="B62" s="28"/>
      <c r="C62" s="28"/>
      <c r="D62" s="28"/>
      <c r="E62" s="53"/>
      <c r="F62" s="28"/>
      <c r="G62" s="28"/>
      <c r="H62" s="28"/>
      <c r="I62" s="28"/>
    </row>
    <row r="63" spans="1:9">
      <c r="A63" s="46"/>
      <c r="B63" s="28"/>
      <c r="C63" s="28"/>
      <c r="D63" s="28"/>
      <c r="E63" s="53"/>
      <c r="F63" s="28"/>
      <c r="G63" s="28"/>
      <c r="H63" s="28"/>
      <c r="I63" s="28"/>
    </row>
    <row r="64" spans="1:9">
      <c r="A64" s="46"/>
      <c r="B64" s="28"/>
      <c r="C64" s="47" t="s">
        <v>28</v>
      </c>
      <c r="D64" s="28"/>
      <c r="E64" s="58">
        <f>+E61+E59+E35+E34+E29+E12+E8+E6+E4</f>
        <v>6265246206.25</v>
      </c>
      <c r="F64" s="28"/>
      <c r="G64" s="50">
        <f>+G61+G59+G35+G34+G29+G12+G8+G6+G4</f>
        <v>291550153</v>
      </c>
      <c r="H64" s="50">
        <f>+H61+H59+H35+H34+H29+H12+H8+H6+H4</f>
        <v>1005</v>
      </c>
      <c r="I64" s="50">
        <f>+I61+I59+I35+I34+I29+I12+I8+I6+I4</f>
        <v>291551158</v>
      </c>
    </row>
  </sheetData>
  <pageMargins left="0.28000000000000003" right="0.26" top="0.36" bottom="0.42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53"/>
  <sheetViews>
    <sheetView view="pageBreakPreview" topLeftCell="A11" zoomScale="60" zoomScaleNormal="100" workbookViewId="0">
      <selection activeCell="S12" sqref="S12"/>
    </sheetView>
  </sheetViews>
  <sheetFormatPr defaultRowHeight="15"/>
  <cols>
    <col min="1" max="1" width="9.140625" style="16"/>
    <col min="2" max="2" width="26.28515625" customWidth="1"/>
    <col min="5" max="5" width="26" bestFit="1" customWidth="1"/>
    <col min="7" max="7" width="22" bestFit="1" customWidth="1"/>
    <col min="8" max="8" width="18" bestFit="1" customWidth="1"/>
    <col min="9" max="9" width="20.85546875" bestFit="1" customWidth="1"/>
    <col min="10" max="10" width="17.28515625" bestFit="1" customWidth="1"/>
    <col min="11" max="11" width="20.85546875" bestFit="1" customWidth="1"/>
  </cols>
  <sheetData>
    <row r="1" spans="1:11">
      <c r="A1" s="73" t="s">
        <v>113</v>
      </c>
      <c r="B1" s="73"/>
      <c r="C1" s="28"/>
      <c r="D1" s="28"/>
      <c r="E1" s="28"/>
      <c r="F1" s="28"/>
      <c r="G1" s="28"/>
      <c r="H1" s="52">
        <v>43555</v>
      </c>
      <c r="I1" s="28"/>
      <c r="J1" s="52"/>
      <c r="K1" s="28"/>
    </row>
    <row r="2" spans="1:11" s="81" customFormat="1">
      <c r="A2" s="76" t="s">
        <v>5</v>
      </c>
      <c r="B2" s="79" t="s">
        <v>6</v>
      </c>
      <c r="C2" s="79"/>
      <c r="D2" s="79"/>
      <c r="E2" s="79" t="s">
        <v>7</v>
      </c>
      <c r="F2" s="79" t="s">
        <v>10</v>
      </c>
      <c r="G2" s="79" t="s">
        <v>8</v>
      </c>
      <c r="H2" s="79" t="s">
        <v>9</v>
      </c>
      <c r="I2" s="79" t="s">
        <v>33</v>
      </c>
      <c r="J2" s="78" t="s">
        <v>114</v>
      </c>
      <c r="K2" s="79" t="s">
        <v>33</v>
      </c>
    </row>
    <row r="3" spans="1:11">
      <c r="A3" s="26"/>
      <c r="B3" s="27" t="s">
        <v>0</v>
      </c>
      <c r="C3" s="27"/>
      <c r="D3" s="27"/>
      <c r="E3" s="27"/>
      <c r="F3" s="27"/>
      <c r="G3" s="27"/>
      <c r="H3" s="27"/>
      <c r="I3" s="27"/>
      <c r="J3" s="27"/>
      <c r="K3" s="27"/>
    </row>
    <row r="4" spans="1:11">
      <c r="A4" s="26"/>
      <c r="B4" s="29" t="s">
        <v>17</v>
      </c>
      <c r="C4" s="27"/>
      <c r="D4" s="27"/>
      <c r="E4" s="30"/>
      <c r="F4" s="31">
        <v>3.3399999999999999E-2</v>
      </c>
      <c r="G4" s="32">
        <v>0</v>
      </c>
      <c r="H4" s="33">
        <v>365</v>
      </c>
      <c r="I4" s="32">
        <v>0</v>
      </c>
      <c r="J4" s="33"/>
      <c r="K4" s="32">
        <f>ROUND(G4*F4,0)</f>
        <v>0</v>
      </c>
    </row>
    <row r="5" spans="1:11">
      <c r="A5" s="26"/>
      <c r="B5" s="27" t="s">
        <v>3</v>
      </c>
      <c r="C5" s="27"/>
      <c r="D5" s="27"/>
      <c r="E5" s="27"/>
      <c r="F5" s="27"/>
      <c r="G5" s="27"/>
      <c r="H5" s="27"/>
      <c r="I5" s="27"/>
      <c r="J5" s="27"/>
      <c r="K5" s="27"/>
    </row>
    <row r="6" spans="1:11">
      <c r="A6" s="26"/>
      <c r="B6" s="29" t="s">
        <v>20</v>
      </c>
      <c r="C6" s="27"/>
      <c r="D6" s="27"/>
      <c r="E6" s="27"/>
      <c r="F6" s="31">
        <v>6.3299999999999995E-2</v>
      </c>
      <c r="G6" s="35">
        <v>39106506</v>
      </c>
      <c r="H6" s="33">
        <v>365</v>
      </c>
      <c r="I6" s="32">
        <f>ROUND(G6*F6,0)</f>
        <v>2475442</v>
      </c>
      <c r="J6" s="32"/>
      <c r="K6" s="34">
        <f t="shared" ref="K6:K17" si="0">+I6+J6</f>
        <v>2475442</v>
      </c>
    </row>
    <row r="7" spans="1:11">
      <c r="A7" s="26"/>
      <c r="B7" s="33" t="s">
        <v>3</v>
      </c>
      <c r="C7" s="27"/>
      <c r="D7" s="27"/>
      <c r="E7" s="37">
        <v>43281</v>
      </c>
      <c r="F7" s="31">
        <v>6.3299999999999995E-2</v>
      </c>
      <c r="G7" s="35">
        <v>203020</v>
      </c>
      <c r="H7" s="38">
        <f t="shared" ref="H7:H17" si="1">($H$1-E7)+1</f>
        <v>275</v>
      </c>
      <c r="I7" s="32">
        <f t="shared" ref="I7:I17" si="2">ROUND(G7*F7*H7/365,0)</f>
        <v>9682</v>
      </c>
      <c r="J7" s="32"/>
      <c r="K7" s="34">
        <f t="shared" si="0"/>
        <v>9682</v>
      </c>
    </row>
    <row r="8" spans="1:11">
      <c r="A8" s="26"/>
      <c r="B8" s="33" t="s">
        <v>3</v>
      </c>
      <c r="C8" s="27"/>
      <c r="D8" s="27"/>
      <c r="E8" s="37">
        <v>43311</v>
      </c>
      <c r="F8" s="31">
        <v>6.3299999999999995E-2</v>
      </c>
      <c r="G8" s="35">
        <v>4402990</v>
      </c>
      <c r="H8" s="38">
        <f t="shared" si="1"/>
        <v>245</v>
      </c>
      <c r="I8" s="32">
        <f t="shared" si="2"/>
        <v>187079</v>
      </c>
      <c r="J8" s="32"/>
      <c r="K8" s="34">
        <f t="shared" si="0"/>
        <v>187079</v>
      </c>
    </row>
    <row r="9" spans="1:11">
      <c r="A9" s="26"/>
      <c r="B9" s="33" t="s">
        <v>3</v>
      </c>
      <c r="C9" s="27"/>
      <c r="D9" s="27"/>
      <c r="E9" s="37">
        <v>43325</v>
      </c>
      <c r="F9" s="31">
        <v>6.3299999999999995E-2</v>
      </c>
      <c r="G9" s="35">
        <v>29100</v>
      </c>
      <c r="H9" s="38">
        <f t="shared" si="1"/>
        <v>231</v>
      </c>
      <c r="I9" s="32">
        <f t="shared" si="2"/>
        <v>1166</v>
      </c>
      <c r="J9" s="32"/>
      <c r="K9" s="34">
        <f t="shared" si="0"/>
        <v>1166</v>
      </c>
    </row>
    <row r="10" spans="1:11">
      <c r="A10" s="26"/>
      <c r="B10" s="33" t="s">
        <v>3</v>
      </c>
      <c r="C10" s="27"/>
      <c r="D10" s="27"/>
      <c r="E10" s="37">
        <v>43348</v>
      </c>
      <c r="F10" s="31">
        <v>6.3299999999999995E-2</v>
      </c>
      <c r="G10" s="35">
        <f>65026+56692</f>
        <v>121718</v>
      </c>
      <c r="H10" s="38">
        <f t="shared" si="1"/>
        <v>208</v>
      </c>
      <c r="I10" s="32">
        <f t="shared" si="2"/>
        <v>4391</v>
      </c>
      <c r="J10" s="32"/>
      <c r="K10" s="34">
        <f t="shared" si="0"/>
        <v>4391</v>
      </c>
    </row>
    <row r="11" spans="1:11">
      <c r="A11" s="26"/>
      <c r="B11" s="33" t="s">
        <v>3</v>
      </c>
      <c r="C11" s="27"/>
      <c r="D11" s="27"/>
      <c r="E11" s="37">
        <v>43349</v>
      </c>
      <c r="F11" s="31">
        <v>6.3299999999999995E-2</v>
      </c>
      <c r="G11" s="35">
        <v>99200</v>
      </c>
      <c r="H11" s="38">
        <f t="shared" si="1"/>
        <v>207</v>
      </c>
      <c r="I11" s="32">
        <f t="shared" si="2"/>
        <v>3561</v>
      </c>
      <c r="J11" s="32"/>
      <c r="K11" s="34">
        <f t="shared" si="0"/>
        <v>3561</v>
      </c>
    </row>
    <row r="12" spans="1:11">
      <c r="A12" s="26"/>
      <c r="B12" s="33" t="s">
        <v>3</v>
      </c>
      <c r="C12" s="27"/>
      <c r="D12" s="27"/>
      <c r="E12" s="37">
        <v>43372</v>
      </c>
      <c r="F12" s="31">
        <v>6.3299999999999995E-2</v>
      </c>
      <c r="G12" s="35">
        <v>8826531</v>
      </c>
      <c r="H12" s="38">
        <f t="shared" si="1"/>
        <v>184</v>
      </c>
      <c r="I12" s="32">
        <f t="shared" si="2"/>
        <v>281656</v>
      </c>
      <c r="J12" s="32"/>
      <c r="K12" s="34">
        <f t="shared" si="0"/>
        <v>281656</v>
      </c>
    </row>
    <row r="13" spans="1:11">
      <c r="A13" s="26"/>
      <c r="B13" s="33" t="s">
        <v>3</v>
      </c>
      <c r="C13" s="27"/>
      <c r="D13" s="27"/>
      <c r="E13" s="37">
        <v>43537</v>
      </c>
      <c r="F13" s="31">
        <v>6.3299999999999995E-2</v>
      </c>
      <c r="G13" s="35">
        <v>728603</v>
      </c>
      <c r="H13" s="38">
        <f t="shared" si="1"/>
        <v>19</v>
      </c>
      <c r="I13" s="32">
        <f t="shared" si="2"/>
        <v>2401</v>
      </c>
      <c r="J13" s="32"/>
      <c r="K13" s="34">
        <f t="shared" si="0"/>
        <v>2401</v>
      </c>
    </row>
    <row r="14" spans="1:11">
      <c r="A14" s="26"/>
      <c r="B14" s="33" t="s">
        <v>3</v>
      </c>
      <c r="C14" s="27"/>
      <c r="D14" s="27"/>
      <c r="E14" s="37">
        <v>43318</v>
      </c>
      <c r="F14" s="31">
        <v>6.3299999999999995E-2</v>
      </c>
      <c r="G14" s="35">
        <v>8072342</v>
      </c>
      <c r="H14" s="38">
        <f t="shared" si="1"/>
        <v>238</v>
      </c>
      <c r="I14" s="32">
        <f t="shared" si="2"/>
        <v>333186</v>
      </c>
      <c r="J14" s="32"/>
      <c r="K14" s="34">
        <f t="shared" si="0"/>
        <v>333186</v>
      </c>
    </row>
    <row r="15" spans="1:11">
      <c r="A15" s="26"/>
      <c r="B15" s="33" t="s">
        <v>3</v>
      </c>
      <c r="C15" s="27"/>
      <c r="D15" s="27"/>
      <c r="E15" s="37">
        <v>43350</v>
      </c>
      <c r="F15" s="31">
        <v>6.3299999999999995E-2</v>
      </c>
      <c r="G15" s="35">
        <v>4391648</v>
      </c>
      <c r="H15" s="33">
        <f t="shared" si="1"/>
        <v>206</v>
      </c>
      <c r="I15" s="32">
        <f t="shared" si="2"/>
        <v>156894</v>
      </c>
      <c r="J15" s="32"/>
      <c r="K15" s="34">
        <f t="shared" si="0"/>
        <v>156894</v>
      </c>
    </row>
    <row r="16" spans="1:11">
      <c r="A16" s="26"/>
      <c r="B16" s="33" t="s">
        <v>3</v>
      </c>
      <c r="C16" s="27"/>
      <c r="D16" s="27"/>
      <c r="E16" s="37">
        <v>43388</v>
      </c>
      <c r="F16" s="31">
        <v>6.3299999999999995E-2</v>
      </c>
      <c r="G16" s="35">
        <v>1753083</v>
      </c>
      <c r="H16" s="33">
        <f t="shared" si="1"/>
        <v>168</v>
      </c>
      <c r="I16" s="32">
        <f t="shared" si="2"/>
        <v>51077</v>
      </c>
      <c r="J16" s="32"/>
      <c r="K16" s="34">
        <f t="shared" si="0"/>
        <v>51077</v>
      </c>
    </row>
    <row r="17" spans="1:11">
      <c r="A17" s="26"/>
      <c r="B17" s="33" t="s">
        <v>3</v>
      </c>
      <c r="C17" s="27"/>
      <c r="D17" s="27"/>
      <c r="E17" s="37">
        <v>43543</v>
      </c>
      <c r="F17" s="31">
        <v>6.3299999999999995E-2</v>
      </c>
      <c r="G17" s="35">
        <v>2258406</v>
      </c>
      <c r="H17" s="33">
        <f t="shared" si="1"/>
        <v>13</v>
      </c>
      <c r="I17" s="32">
        <f t="shared" si="2"/>
        <v>5092</v>
      </c>
      <c r="J17" s="32"/>
      <c r="K17" s="34">
        <f t="shared" si="0"/>
        <v>5092</v>
      </c>
    </row>
    <row r="18" spans="1:11">
      <c r="A18" s="26"/>
      <c r="B18" s="29"/>
      <c r="C18" s="27"/>
      <c r="D18" s="27"/>
      <c r="E18" s="27"/>
      <c r="F18" s="31"/>
      <c r="G18" s="65">
        <f>SUM(G6:G17)</f>
        <v>69993147</v>
      </c>
      <c r="H18" s="33"/>
      <c r="I18" s="65">
        <f>SUM(I6:I17)</f>
        <v>3511627</v>
      </c>
      <c r="J18" s="65"/>
      <c r="K18" s="65">
        <f>SUM(K6:K17)</f>
        <v>3511627</v>
      </c>
    </row>
    <row r="19" spans="1:11" hidden="1">
      <c r="A19" s="26"/>
      <c r="B19" s="27" t="s">
        <v>18</v>
      </c>
      <c r="C19" s="27"/>
      <c r="D19" s="27"/>
      <c r="E19" s="27"/>
      <c r="F19" s="27"/>
      <c r="G19" s="27"/>
      <c r="H19" s="27"/>
      <c r="I19" s="27"/>
      <c r="J19" s="27"/>
      <c r="K19" s="28"/>
    </row>
    <row r="20" spans="1:11" hidden="1">
      <c r="A20" s="26"/>
      <c r="B20" s="29" t="s">
        <v>19</v>
      </c>
      <c r="C20" s="27"/>
      <c r="D20" s="27"/>
      <c r="E20" s="27"/>
      <c r="F20" s="36">
        <v>0</v>
      </c>
      <c r="G20" s="35"/>
      <c r="H20" s="33">
        <v>365</v>
      </c>
      <c r="I20" s="32">
        <f>ROUND(G20*F20,0)</f>
        <v>0</v>
      </c>
      <c r="J20" s="32"/>
      <c r="K20" s="34">
        <f t="shared" ref="K20:K32" si="3">+I20+J20</f>
        <v>0</v>
      </c>
    </row>
    <row r="21" spans="1:11" hidden="1">
      <c r="A21" s="26"/>
      <c r="B21" s="33" t="s">
        <v>18</v>
      </c>
      <c r="C21" s="27"/>
      <c r="D21" s="27"/>
      <c r="E21" s="37"/>
      <c r="F21" s="36">
        <v>0</v>
      </c>
      <c r="G21" s="35"/>
      <c r="H21" s="38">
        <f>($H$1-E21)+1</f>
        <v>43556</v>
      </c>
      <c r="I21" s="32">
        <f>ROUND(G21*F21,0)</f>
        <v>0</v>
      </c>
      <c r="J21" s="32"/>
      <c r="K21" s="34">
        <f t="shared" si="3"/>
        <v>0</v>
      </c>
    </row>
    <row r="22" spans="1:11" hidden="1">
      <c r="A22" s="26"/>
      <c r="B22" s="27"/>
      <c r="C22" s="27"/>
      <c r="D22" s="27"/>
      <c r="E22" s="27"/>
      <c r="F22" s="27"/>
      <c r="G22" s="39">
        <f>+G20+G21</f>
        <v>0</v>
      </c>
      <c r="H22" s="27"/>
      <c r="I22" s="39">
        <f>+I20+I21</f>
        <v>0</v>
      </c>
      <c r="J22" s="39"/>
      <c r="K22" s="34">
        <f t="shared" si="3"/>
        <v>0</v>
      </c>
    </row>
    <row r="23" spans="1:11" hidden="1">
      <c r="A23" s="26"/>
      <c r="B23" s="27" t="s">
        <v>11</v>
      </c>
      <c r="C23" s="27"/>
      <c r="D23" s="27"/>
      <c r="E23" s="27"/>
      <c r="F23" s="27"/>
      <c r="G23" s="27"/>
      <c r="H23" s="27"/>
      <c r="I23" s="27"/>
      <c r="J23" s="27"/>
      <c r="K23" s="34">
        <f t="shared" si="3"/>
        <v>0</v>
      </c>
    </row>
    <row r="24" spans="1:11" hidden="1">
      <c r="A24" s="26"/>
      <c r="B24" s="27" t="s">
        <v>12</v>
      </c>
      <c r="C24" s="27"/>
      <c r="D24" s="27"/>
      <c r="E24" s="28"/>
      <c r="F24" s="31">
        <v>5.28E-2</v>
      </c>
      <c r="G24" s="32"/>
      <c r="H24" s="33">
        <v>365</v>
      </c>
      <c r="I24" s="32">
        <f>ROUND(G24*F24,0)</f>
        <v>0</v>
      </c>
      <c r="J24" s="32"/>
      <c r="K24" s="34">
        <f t="shared" si="3"/>
        <v>0</v>
      </c>
    </row>
    <row r="25" spans="1:11" hidden="1">
      <c r="A25" s="40">
        <v>1</v>
      </c>
      <c r="B25" s="29" t="s">
        <v>14</v>
      </c>
      <c r="C25" s="29"/>
      <c r="D25" s="29"/>
      <c r="E25" s="41"/>
      <c r="F25" s="31">
        <v>5.28E-2</v>
      </c>
      <c r="G25" s="42"/>
      <c r="H25" s="38">
        <f>($H$1-E25)+1</f>
        <v>43556</v>
      </c>
      <c r="I25" s="32">
        <f t="shared" ref="I25:I31" si="4">ROUND(G25*F25*H25/365,0)</f>
        <v>0</v>
      </c>
      <c r="J25" s="32"/>
      <c r="K25" s="34">
        <f t="shared" si="3"/>
        <v>0</v>
      </c>
    </row>
    <row r="26" spans="1:11" hidden="1">
      <c r="A26" s="40">
        <v>2</v>
      </c>
      <c r="B26" s="29" t="s">
        <v>13</v>
      </c>
      <c r="C26" s="29"/>
      <c r="D26" s="29"/>
      <c r="E26" s="41"/>
      <c r="F26" s="31">
        <v>5.28E-2</v>
      </c>
      <c r="G26" s="42"/>
      <c r="H26" s="38">
        <f t="shared" ref="H26:H31" si="5">($H$1-E26)+1</f>
        <v>43556</v>
      </c>
      <c r="I26" s="32">
        <f t="shared" si="4"/>
        <v>0</v>
      </c>
      <c r="J26" s="32"/>
      <c r="K26" s="34">
        <f t="shared" si="3"/>
        <v>0</v>
      </c>
    </row>
    <row r="27" spans="1:11" hidden="1">
      <c r="A27" s="40">
        <v>3</v>
      </c>
      <c r="B27" s="29" t="s">
        <v>13</v>
      </c>
      <c r="C27" s="29"/>
      <c r="D27" s="29"/>
      <c r="E27" s="41"/>
      <c r="F27" s="31">
        <v>5.28E-2</v>
      </c>
      <c r="G27" s="42"/>
      <c r="H27" s="38">
        <f t="shared" si="5"/>
        <v>43556</v>
      </c>
      <c r="I27" s="32">
        <f t="shared" si="4"/>
        <v>0</v>
      </c>
      <c r="J27" s="32"/>
      <c r="K27" s="34">
        <f t="shared" si="3"/>
        <v>0</v>
      </c>
    </row>
    <row r="28" spans="1:11" hidden="1">
      <c r="A28" s="40">
        <v>4</v>
      </c>
      <c r="B28" s="29" t="s">
        <v>13</v>
      </c>
      <c r="C28" s="29"/>
      <c r="D28" s="29"/>
      <c r="E28" s="41"/>
      <c r="F28" s="31">
        <v>5.28E-2</v>
      </c>
      <c r="G28" s="42"/>
      <c r="H28" s="38">
        <f t="shared" si="5"/>
        <v>43556</v>
      </c>
      <c r="I28" s="32">
        <f t="shared" si="4"/>
        <v>0</v>
      </c>
      <c r="J28" s="32"/>
      <c r="K28" s="34">
        <f t="shared" si="3"/>
        <v>0</v>
      </c>
    </row>
    <row r="29" spans="1:11" hidden="1">
      <c r="A29" s="40">
        <v>5</v>
      </c>
      <c r="B29" s="29" t="s">
        <v>13</v>
      </c>
      <c r="C29" s="29"/>
      <c r="D29" s="29"/>
      <c r="E29" s="41"/>
      <c r="F29" s="31">
        <v>5.28E-2</v>
      </c>
      <c r="G29" s="42"/>
      <c r="H29" s="38">
        <f t="shared" si="5"/>
        <v>43556</v>
      </c>
      <c r="I29" s="32">
        <f t="shared" si="4"/>
        <v>0</v>
      </c>
      <c r="J29" s="32"/>
      <c r="K29" s="34">
        <f t="shared" si="3"/>
        <v>0</v>
      </c>
    </row>
    <row r="30" spans="1:11" hidden="1">
      <c r="A30" s="40">
        <v>8</v>
      </c>
      <c r="B30" s="29" t="s">
        <v>15</v>
      </c>
      <c r="C30" s="29"/>
      <c r="D30" s="29"/>
      <c r="E30" s="41"/>
      <c r="F30" s="31">
        <v>5.28E-2</v>
      </c>
      <c r="G30" s="42"/>
      <c r="H30" s="38">
        <f t="shared" si="5"/>
        <v>43556</v>
      </c>
      <c r="I30" s="32">
        <f t="shared" si="4"/>
        <v>0</v>
      </c>
      <c r="J30" s="32"/>
      <c r="K30" s="34">
        <f t="shared" si="3"/>
        <v>0</v>
      </c>
    </row>
    <row r="31" spans="1:11" hidden="1">
      <c r="A31" s="40">
        <v>9</v>
      </c>
      <c r="B31" s="29" t="s">
        <v>16</v>
      </c>
      <c r="C31" s="29"/>
      <c r="D31" s="29"/>
      <c r="E31" s="41"/>
      <c r="F31" s="31">
        <v>5.28E-2</v>
      </c>
      <c r="G31" s="42"/>
      <c r="H31" s="38">
        <f t="shared" si="5"/>
        <v>43556</v>
      </c>
      <c r="I31" s="32">
        <f t="shared" si="4"/>
        <v>0</v>
      </c>
      <c r="J31" s="32"/>
      <c r="K31" s="34">
        <f t="shared" si="3"/>
        <v>0</v>
      </c>
    </row>
    <row r="32" spans="1:11" hidden="1">
      <c r="A32" s="40"/>
      <c r="B32" s="29"/>
      <c r="C32" s="29"/>
      <c r="D32" s="29"/>
      <c r="E32" s="41"/>
      <c r="F32" s="29"/>
      <c r="G32" s="43">
        <f>SUM(G24:G31)</f>
        <v>0</v>
      </c>
      <c r="H32" s="35"/>
      <c r="I32" s="43">
        <f>SUM(I24:I31)</f>
        <v>0</v>
      </c>
      <c r="J32" s="43"/>
      <c r="K32" s="34">
        <f t="shared" si="3"/>
        <v>0</v>
      </c>
    </row>
    <row r="33" spans="1:11">
      <c r="A33" s="40"/>
      <c r="B33" s="27" t="s">
        <v>4</v>
      </c>
      <c r="C33" s="29"/>
      <c r="D33" s="29"/>
      <c r="E33" s="41"/>
      <c r="F33" s="29"/>
      <c r="G33" s="43"/>
      <c r="H33" s="35"/>
      <c r="I33" s="43"/>
      <c r="J33" s="43"/>
      <c r="K33" s="28"/>
    </row>
    <row r="34" spans="1:11">
      <c r="A34" s="40"/>
      <c r="B34" s="29" t="s">
        <v>21</v>
      </c>
      <c r="C34" s="29"/>
      <c r="D34" s="29"/>
      <c r="E34" s="41"/>
      <c r="F34" s="44">
        <v>6.3299999999999995E-2</v>
      </c>
      <c r="G34" s="42">
        <v>5917834.7100000009</v>
      </c>
      <c r="H34" s="35">
        <v>365</v>
      </c>
      <c r="I34" s="32">
        <f>ROUND(G34*F34*H34/365,0)</f>
        <v>374599</v>
      </c>
      <c r="J34" s="28"/>
      <c r="K34" s="34">
        <f>+I34+J34</f>
        <v>374599</v>
      </c>
    </row>
    <row r="35" spans="1:11">
      <c r="A35" s="40"/>
      <c r="B35" s="29"/>
      <c r="C35" s="29"/>
      <c r="D35" s="29"/>
      <c r="E35" s="41"/>
      <c r="F35" s="44"/>
      <c r="G35" s="43">
        <f>+G34</f>
        <v>5917834.7100000009</v>
      </c>
      <c r="H35" s="35"/>
      <c r="I35" s="43">
        <f>+I34</f>
        <v>374599</v>
      </c>
      <c r="J35" s="43"/>
      <c r="K35" s="43">
        <f>+K34</f>
        <v>374599</v>
      </c>
    </row>
    <row r="36" spans="1:11">
      <c r="A36" s="40"/>
      <c r="B36" s="27" t="s">
        <v>22</v>
      </c>
      <c r="C36" s="29"/>
      <c r="D36" s="29"/>
      <c r="E36" s="41"/>
      <c r="F36" s="29"/>
      <c r="G36" s="43"/>
      <c r="H36" s="35"/>
      <c r="I36" s="43"/>
      <c r="J36" s="43"/>
      <c r="K36" s="28"/>
    </row>
    <row r="37" spans="1:11">
      <c r="A37" s="40"/>
      <c r="B37" s="29" t="s">
        <v>23</v>
      </c>
      <c r="C37" s="29"/>
      <c r="D37" s="29"/>
      <c r="E37" s="41"/>
      <c r="F37" s="44">
        <v>3.3399999999999999E-2</v>
      </c>
      <c r="G37" s="42"/>
      <c r="H37" s="35">
        <v>365</v>
      </c>
      <c r="I37" s="32">
        <f>ROUND(G37*F37*H37/365,0)</f>
        <v>0</v>
      </c>
      <c r="J37" s="32"/>
      <c r="K37" s="28"/>
    </row>
    <row r="38" spans="1:11">
      <c r="A38" s="40"/>
      <c r="B38" s="29"/>
      <c r="C38" s="29"/>
      <c r="D38" s="29"/>
      <c r="E38" s="41"/>
      <c r="F38" s="29"/>
      <c r="G38" s="43"/>
      <c r="H38" s="35"/>
      <c r="I38" s="43"/>
      <c r="J38" s="43"/>
      <c r="K38" s="28"/>
    </row>
    <row r="39" spans="1:11">
      <c r="A39" s="40"/>
      <c r="B39" s="27" t="s">
        <v>1</v>
      </c>
      <c r="C39" s="29"/>
      <c r="D39" s="29"/>
      <c r="E39" s="41"/>
      <c r="F39" s="29"/>
      <c r="G39" s="45"/>
      <c r="H39" s="38"/>
      <c r="I39" s="32"/>
      <c r="J39" s="32"/>
      <c r="K39" s="28"/>
    </row>
    <row r="40" spans="1:11">
      <c r="A40" s="40"/>
      <c r="B40" s="33" t="s">
        <v>24</v>
      </c>
      <c r="C40" s="29"/>
      <c r="D40" s="29"/>
      <c r="E40" s="41"/>
      <c r="F40" s="44">
        <v>5.28E-2</v>
      </c>
      <c r="G40" s="42">
        <v>81642255</v>
      </c>
      <c r="H40" s="38">
        <v>365</v>
      </c>
      <c r="I40" s="32">
        <f>ROUND(G40*F40*H40/365,0)</f>
        <v>4310711</v>
      </c>
      <c r="J40" s="32"/>
      <c r="K40" s="34">
        <f>+I40+J40</f>
        <v>4310711</v>
      </c>
    </row>
    <row r="41" spans="1:11">
      <c r="A41" s="40">
        <v>1</v>
      </c>
      <c r="B41" s="29" t="s">
        <v>1</v>
      </c>
      <c r="C41" s="29"/>
      <c r="D41" s="29"/>
      <c r="E41" s="41">
        <v>43444</v>
      </c>
      <c r="F41" s="44">
        <v>5.28E-2</v>
      </c>
      <c r="G41" s="42">
        <v>41300</v>
      </c>
      <c r="H41" s="38">
        <f>($H$1-E41)+1</f>
        <v>112</v>
      </c>
      <c r="I41" s="32">
        <f>ROUND(G41*F41*H41/365,0)</f>
        <v>669</v>
      </c>
      <c r="J41" s="32"/>
      <c r="K41" s="34">
        <f>+I41+J41</f>
        <v>669</v>
      </c>
    </row>
    <row r="42" spans="1:11">
      <c r="A42" s="40">
        <v>2</v>
      </c>
      <c r="B42" s="29" t="s">
        <v>1</v>
      </c>
      <c r="C42" s="29"/>
      <c r="D42" s="29"/>
      <c r="E42" s="41">
        <v>43479</v>
      </c>
      <c r="F42" s="44">
        <v>5.28E-2</v>
      </c>
      <c r="G42" s="42">
        <v>644380</v>
      </c>
      <c r="H42" s="38">
        <f>($H$1-E42)+1</f>
        <v>77</v>
      </c>
      <c r="I42" s="32">
        <f>ROUND(G42*F42*H42/365,0)</f>
        <v>7178</v>
      </c>
      <c r="J42" s="32"/>
      <c r="K42" s="34">
        <f>+I42+J42</f>
        <v>7178</v>
      </c>
    </row>
    <row r="43" spans="1:11">
      <c r="A43" s="40"/>
      <c r="B43" s="29"/>
      <c r="C43" s="29"/>
      <c r="D43" s="29"/>
      <c r="E43" s="41"/>
      <c r="F43" s="29"/>
      <c r="G43" s="43">
        <f>SUM(G40:G42)</f>
        <v>82327935</v>
      </c>
      <c r="H43" s="38"/>
      <c r="I43" s="43">
        <f>SUM(I40:I42)</f>
        <v>4318558</v>
      </c>
      <c r="J43" s="43"/>
      <c r="K43" s="43">
        <f>SUM(K40:K42)</f>
        <v>4318558</v>
      </c>
    </row>
    <row r="44" spans="1:11">
      <c r="A44" s="40"/>
      <c r="B44" s="27" t="s">
        <v>2</v>
      </c>
      <c r="C44" s="29"/>
      <c r="D44" s="29"/>
      <c r="E44" s="29"/>
      <c r="F44" s="29"/>
      <c r="G44" s="29"/>
      <c r="H44" s="38"/>
      <c r="I44" s="29"/>
      <c r="J44" s="38"/>
      <c r="K44" s="28"/>
    </row>
    <row r="45" spans="1:11">
      <c r="A45" s="40">
        <v>1</v>
      </c>
      <c r="B45" s="29" t="s">
        <v>27</v>
      </c>
      <c r="C45" s="29"/>
      <c r="D45" s="29"/>
      <c r="E45" s="41"/>
      <c r="F45" s="44">
        <v>6.3299999999999995E-2</v>
      </c>
      <c r="G45" s="35"/>
      <c r="H45" s="38">
        <v>365</v>
      </c>
      <c r="I45" s="32">
        <f>ROUND(G45*F45*H45/365,0)</f>
        <v>0</v>
      </c>
      <c r="J45" s="38"/>
      <c r="K45" s="34">
        <f>+I45+J45</f>
        <v>0</v>
      </c>
    </row>
    <row r="46" spans="1:11">
      <c r="A46" s="46"/>
      <c r="B46" s="47" t="s">
        <v>118</v>
      </c>
      <c r="C46" s="28"/>
      <c r="D46" s="28"/>
      <c r="E46" s="28"/>
      <c r="F46" s="48"/>
      <c r="G46" s="28"/>
      <c r="H46" s="28"/>
      <c r="I46" s="28">
        <f>ROUND(G47*F46*H47/365,0)</f>
        <v>0</v>
      </c>
      <c r="J46" s="28"/>
      <c r="K46" s="28"/>
    </row>
    <row r="47" spans="1:11">
      <c r="A47" s="46"/>
      <c r="B47" s="28" t="s">
        <v>120</v>
      </c>
      <c r="C47" s="28"/>
      <c r="D47" s="28"/>
      <c r="E47" s="28"/>
      <c r="F47" s="44">
        <v>0.15</v>
      </c>
      <c r="G47" s="28">
        <v>4609014</v>
      </c>
      <c r="H47" s="28">
        <v>365</v>
      </c>
      <c r="I47" s="28">
        <f>ROUND(G47*F47*H47/365,0)</f>
        <v>691352</v>
      </c>
      <c r="J47" s="32">
        <f>ROUND(20620.7+767.69+83407.62,0)</f>
        <v>104796</v>
      </c>
      <c r="K47" s="66">
        <f t="shared" ref="K47:K52" si="6">+I47+J47</f>
        <v>796148</v>
      </c>
    </row>
    <row r="48" spans="1:11">
      <c r="A48" s="40"/>
      <c r="B48" s="29" t="s">
        <v>45</v>
      </c>
      <c r="C48" s="29"/>
      <c r="D48" s="29"/>
      <c r="E48" s="41">
        <v>43217</v>
      </c>
      <c r="F48" s="44">
        <v>0.15</v>
      </c>
      <c r="G48" s="42">
        <v>8297631</v>
      </c>
      <c r="H48" s="38">
        <f>($H$1-E48)+1</f>
        <v>339</v>
      </c>
      <c r="I48" s="32">
        <f>ROUND(G48*F48*H48/365,0)</f>
        <v>1155985</v>
      </c>
      <c r="J48" s="32"/>
      <c r="K48" s="34">
        <f t="shared" si="6"/>
        <v>1155985</v>
      </c>
    </row>
    <row r="49" spans="1:11">
      <c r="A49" s="40"/>
      <c r="B49" s="29" t="s">
        <v>45</v>
      </c>
      <c r="C49" s="29"/>
      <c r="D49" s="29"/>
      <c r="E49" s="41">
        <v>43251</v>
      </c>
      <c r="F49" s="44">
        <v>0.15</v>
      </c>
      <c r="G49" s="42">
        <v>617790</v>
      </c>
      <c r="H49" s="38">
        <f>($H$1-E49)+1</f>
        <v>305</v>
      </c>
      <c r="I49" s="32">
        <f>ROUND(G49*F49*H49/365,0)</f>
        <v>77435</v>
      </c>
      <c r="J49" s="32"/>
      <c r="K49" s="34">
        <f t="shared" si="6"/>
        <v>77435</v>
      </c>
    </row>
    <row r="50" spans="1:11">
      <c r="A50" s="40"/>
      <c r="B50" s="29" t="s">
        <v>45</v>
      </c>
      <c r="C50" s="29"/>
      <c r="D50" s="29"/>
      <c r="E50" s="41">
        <v>43263</v>
      </c>
      <c r="F50" s="44">
        <v>0.15</v>
      </c>
      <c r="G50" s="42">
        <v>656899</v>
      </c>
      <c r="H50" s="38">
        <f>($H$1-E50)+1</f>
        <v>293</v>
      </c>
      <c r="I50" s="32">
        <f>ROUND(G50*F50*H50/365,0)</f>
        <v>79098</v>
      </c>
      <c r="J50" s="32"/>
      <c r="K50" s="34">
        <f t="shared" si="6"/>
        <v>79098</v>
      </c>
    </row>
    <row r="51" spans="1:11">
      <c r="A51" s="40"/>
      <c r="B51" s="29" t="s">
        <v>45</v>
      </c>
      <c r="C51" s="29"/>
      <c r="D51" s="29"/>
      <c r="E51" s="41">
        <v>43398</v>
      </c>
      <c r="F51" s="44">
        <v>0.15</v>
      </c>
      <c r="G51" s="82">
        <v>-119970</v>
      </c>
      <c r="H51" s="38">
        <f>($H$1-E51)+1</f>
        <v>158</v>
      </c>
      <c r="I51" s="32">
        <f>ROUND(G51*F51*H51/365,0)</f>
        <v>-7790</v>
      </c>
      <c r="J51" s="32"/>
      <c r="K51" s="34">
        <f t="shared" si="6"/>
        <v>-7790</v>
      </c>
    </row>
    <row r="52" spans="1:11" s="14" customFormat="1">
      <c r="A52" s="67"/>
      <c r="B52" s="47"/>
      <c r="C52" s="47"/>
      <c r="D52" s="47"/>
      <c r="E52" s="47"/>
      <c r="F52" s="47"/>
      <c r="G52" s="47">
        <f>+SUM(G47:G51)</f>
        <v>14061364</v>
      </c>
      <c r="H52" s="47"/>
      <c r="I52" s="65">
        <f>+SUM(I47:I51)</f>
        <v>1996080</v>
      </c>
      <c r="J52" s="65">
        <f>+SUM(J47:J51)</f>
        <v>104796</v>
      </c>
      <c r="K52" s="50">
        <f t="shared" si="6"/>
        <v>2100876</v>
      </c>
    </row>
    <row r="53" spans="1:11" s="14" customFormat="1">
      <c r="A53" s="67"/>
      <c r="B53" s="27" t="s">
        <v>121</v>
      </c>
      <c r="C53" s="47"/>
      <c r="D53" s="47"/>
      <c r="E53" s="47"/>
      <c r="F53" s="47"/>
      <c r="G53" s="68">
        <f>+G52+G43+G35+G18</f>
        <v>172300280.71000001</v>
      </c>
      <c r="H53" s="68">
        <f t="shared" ref="H53:K53" si="7">+H52+H43+H35+H18</f>
        <v>0</v>
      </c>
      <c r="I53" s="68">
        <f t="shared" si="7"/>
        <v>10200864</v>
      </c>
      <c r="J53" s="68">
        <f t="shared" si="7"/>
        <v>104796</v>
      </c>
      <c r="K53" s="68">
        <f t="shared" si="7"/>
        <v>10305660</v>
      </c>
    </row>
  </sheetData>
  <mergeCells count="1">
    <mergeCell ref="A1:B1"/>
  </mergeCells>
  <pageMargins left="0.33" right="0.25" top="0.46" bottom="0.74803149606299213" header="0.31496062992125984" footer="0.31496062992125984"/>
  <pageSetup scale="7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53"/>
  <sheetViews>
    <sheetView view="pageBreakPreview" zoomScale="60" zoomScaleNormal="100" workbookViewId="0">
      <selection activeCell="O39" sqref="O39"/>
    </sheetView>
  </sheetViews>
  <sheetFormatPr defaultRowHeight="15"/>
  <cols>
    <col min="1" max="1" width="9.140625" style="16"/>
    <col min="2" max="2" width="26.28515625" customWidth="1"/>
    <col min="5" max="5" width="26" bestFit="1" customWidth="1"/>
    <col min="7" max="7" width="17.28515625" bestFit="1" customWidth="1"/>
    <col min="8" max="8" width="12.140625" bestFit="1" customWidth="1"/>
    <col min="9" max="9" width="15.5703125" bestFit="1" customWidth="1"/>
  </cols>
  <sheetData>
    <row r="1" spans="1:9">
      <c r="A1" s="75" t="s">
        <v>128</v>
      </c>
      <c r="B1" s="75"/>
      <c r="H1" s="20">
        <v>43555</v>
      </c>
    </row>
    <row r="2" spans="1:9">
      <c r="A2" s="23" t="s">
        <v>5</v>
      </c>
      <c r="B2" s="1" t="s">
        <v>6</v>
      </c>
      <c r="C2" s="1"/>
      <c r="D2" s="1"/>
      <c r="E2" s="1" t="s">
        <v>7</v>
      </c>
      <c r="F2" s="1" t="s">
        <v>10</v>
      </c>
      <c r="G2" s="1" t="s">
        <v>8</v>
      </c>
      <c r="H2" s="1" t="s">
        <v>9</v>
      </c>
      <c r="I2" s="1" t="s">
        <v>33</v>
      </c>
    </row>
    <row r="3" spans="1:9" hidden="1">
      <c r="A3" s="23"/>
      <c r="B3" s="1" t="s">
        <v>0</v>
      </c>
      <c r="C3" s="1"/>
      <c r="D3" s="1"/>
      <c r="E3" s="1"/>
      <c r="F3" s="1"/>
      <c r="G3" s="1"/>
      <c r="H3" s="1"/>
      <c r="I3" s="1"/>
    </row>
    <row r="4" spans="1:9" hidden="1">
      <c r="A4" s="23"/>
      <c r="B4" s="2" t="s">
        <v>17</v>
      </c>
      <c r="C4" s="1"/>
      <c r="D4" s="1"/>
      <c r="E4" s="3"/>
      <c r="F4" s="10">
        <v>3.3399999999999999E-2</v>
      </c>
      <c r="G4" s="8">
        <v>0</v>
      </c>
      <c r="H4" s="9">
        <v>365</v>
      </c>
      <c r="I4" s="8">
        <f>ROUND(G4*F4,0)</f>
        <v>0</v>
      </c>
    </row>
    <row r="5" spans="1:9" hidden="1">
      <c r="A5" s="23"/>
      <c r="B5" s="1" t="s">
        <v>3</v>
      </c>
      <c r="C5" s="1"/>
      <c r="D5" s="1"/>
      <c r="E5" s="1"/>
      <c r="F5" s="1"/>
      <c r="G5" s="1"/>
      <c r="H5" s="1"/>
      <c r="I5" s="1"/>
    </row>
    <row r="6" spans="1:9" hidden="1">
      <c r="A6" s="23"/>
      <c r="B6" s="2" t="s">
        <v>20</v>
      </c>
      <c r="C6" s="1"/>
      <c r="D6" s="1"/>
      <c r="E6" s="1"/>
      <c r="F6" s="10">
        <v>6.3299999999999995E-2</v>
      </c>
      <c r="G6" s="12"/>
      <c r="H6" s="9">
        <v>365</v>
      </c>
      <c r="I6" s="8">
        <f>ROUND(G6*F6,0)</f>
        <v>0</v>
      </c>
    </row>
    <row r="7" spans="1:9" hidden="1">
      <c r="A7" s="23"/>
      <c r="B7" s="9" t="s">
        <v>3</v>
      </c>
      <c r="C7" s="1"/>
      <c r="D7" s="1"/>
      <c r="E7" s="19"/>
      <c r="F7" s="10">
        <v>6.3299999999999995E-2</v>
      </c>
      <c r="G7" s="12"/>
      <c r="H7" s="6">
        <f t="shared" ref="H7:H17" si="0">($H$1-E7)+1</f>
        <v>43556</v>
      </c>
      <c r="I7" s="8">
        <f t="shared" ref="I7:I17" si="1">ROUND(G7*F7*H7/365,0)</f>
        <v>0</v>
      </c>
    </row>
    <row r="8" spans="1:9" hidden="1">
      <c r="A8" s="23"/>
      <c r="B8" s="9" t="s">
        <v>3</v>
      </c>
      <c r="C8" s="1"/>
      <c r="D8" s="1"/>
      <c r="E8" s="19"/>
      <c r="F8" s="10">
        <v>6.3299999999999995E-2</v>
      </c>
      <c r="G8" s="12"/>
      <c r="H8" s="6">
        <f t="shared" si="0"/>
        <v>43556</v>
      </c>
      <c r="I8" s="8">
        <f t="shared" si="1"/>
        <v>0</v>
      </c>
    </row>
    <row r="9" spans="1:9" hidden="1">
      <c r="A9" s="23"/>
      <c r="B9" s="9" t="s">
        <v>3</v>
      </c>
      <c r="C9" s="1"/>
      <c r="D9" s="1"/>
      <c r="E9" s="19"/>
      <c r="F9" s="10">
        <v>6.3299999999999995E-2</v>
      </c>
      <c r="G9" s="12"/>
      <c r="H9" s="6">
        <f t="shared" si="0"/>
        <v>43556</v>
      </c>
      <c r="I9" s="8">
        <f t="shared" si="1"/>
        <v>0</v>
      </c>
    </row>
    <row r="10" spans="1:9" hidden="1">
      <c r="A10" s="23"/>
      <c r="B10" s="9" t="s">
        <v>3</v>
      </c>
      <c r="C10" s="1"/>
      <c r="D10" s="1"/>
      <c r="E10" s="19"/>
      <c r="F10" s="10">
        <v>6.3299999999999995E-2</v>
      </c>
      <c r="G10" s="12"/>
      <c r="H10" s="6">
        <f t="shared" si="0"/>
        <v>43556</v>
      </c>
      <c r="I10" s="8">
        <f t="shared" si="1"/>
        <v>0</v>
      </c>
    </row>
    <row r="11" spans="1:9" hidden="1">
      <c r="A11" s="23"/>
      <c r="B11" s="9" t="s">
        <v>3</v>
      </c>
      <c r="C11" s="1"/>
      <c r="D11" s="1"/>
      <c r="E11" s="19"/>
      <c r="F11" s="10">
        <v>6.3299999999999995E-2</v>
      </c>
      <c r="G11" s="12"/>
      <c r="H11" s="6">
        <f t="shared" si="0"/>
        <v>43556</v>
      </c>
      <c r="I11" s="8">
        <f t="shared" si="1"/>
        <v>0</v>
      </c>
    </row>
    <row r="12" spans="1:9" hidden="1">
      <c r="A12" s="23"/>
      <c r="B12" s="9" t="s">
        <v>3</v>
      </c>
      <c r="C12" s="1"/>
      <c r="D12" s="1"/>
      <c r="E12" s="19"/>
      <c r="F12" s="10">
        <v>6.3299999999999995E-2</v>
      </c>
      <c r="G12" s="12"/>
      <c r="H12" s="6">
        <f t="shared" si="0"/>
        <v>43556</v>
      </c>
      <c r="I12" s="8">
        <f t="shared" si="1"/>
        <v>0</v>
      </c>
    </row>
    <row r="13" spans="1:9" hidden="1">
      <c r="A13" s="23"/>
      <c r="B13" s="9" t="s">
        <v>3</v>
      </c>
      <c r="C13" s="1"/>
      <c r="D13" s="1"/>
      <c r="E13" s="19"/>
      <c r="F13" s="10">
        <v>6.3299999999999995E-2</v>
      </c>
      <c r="G13" s="12"/>
      <c r="H13" s="6">
        <f t="shared" si="0"/>
        <v>43556</v>
      </c>
      <c r="I13" s="8">
        <f t="shared" si="1"/>
        <v>0</v>
      </c>
    </row>
    <row r="14" spans="1:9" hidden="1">
      <c r="A14" s="23"/>
      <c r="B14" s="9" t="s">
        <v>3</v>
      </c>
      <c r="C14" s="1"/>
      <c r="D14" s="1"/>
      <c r="E14" s="19"/>
      <c r="F14" s="10">
        <v>6.3299999999999995E-2</v>
      </c>
      <c r="G14" s="12"/>
      <c r="H14" s="6">
        <f t="shared" si="0"/>
        <v>43556</v>
      </c>
      <c r="I14" s="8">
        <f t="shared" si="1"/>
        <v>0</v>
      </c>
    </row>
    <row r="15" spans="1:9" hidden="1">
      <c r="A15" s="23"/>
      <c r="B15" s="9" t="s">
        <v>3</v>
      </c>
      <c r="C15" s="1"/>
      <c r="D15" s="1"/>
      <c r="E15" s="19"/>
      <c r="F15" s="10">
        <v>6.3299999999999995E-2</v>
      </c>
      <c r="G15" s="12"/>
      <c r="H15" s="9">
        <f t="shared" si="0"/>
        <v>43556</v>
      </c>
      <c r="I15" s="8">
        <f t="shared" si="1"/>
        <v>0</v>
      </c>
    </row>
    <row r="16" spans="1:9" hidden="1">
      <c r="A16" s="23"/>
      <c r="B16" s="9" t="s">
        <v>3</v>
      </c>
      <c r="C16" s="1"/>
      <c r="D16" s="1"/>
      <c r="E16" s="19"/>
      <c r="F16" s="10">
        <v>6.3299999999999995E-2</v>
      </c>
      <c r="G16" s="12"/>
      <c r="H16" s="9">
        <f t="shared" si="0"/>
        <v>43556</v>
      </c>
      <c r="I16" s="8">
        <f t="shared" si="1"/>
        <v>0</v>
      </c>
    </row>
    <row r="17" spans="1:9" hidden="1">
      <c r="A17" s="23"/>
      <c r="B17" s="9" t="s">
        <v>3</v>
      </c>
      <c r="C17" s="1"/>
      <c r="D17" s="1"/>
      <c r="E17" s="19"/>
      <c r="F17" s="10">
        <v>6.3299999999999995E-2</v>
      </c>
      <c r="G17" s="12"/>
      <c r="H17" s="9">
        <f t="shared" si="0"/>
        <v>43556</v>
      </c>
      <c r="I17" s="8">
        <f t="shared" si="1"/>
        <v>0</v>
      </c>
    </row>
    <row r="18" spans="1:9" hidden="1">
      <c r="A18" s="23"/>
      <c r="B18" s="2"/>
      <c r="C18" s="1"/>
      <c r="D18" s="1"/>
      <c r="E18" s="1"/>
      <c r="F18" s="10"/>
      <c r="G18" s="7">
        <f>SUM(G6:G17)</f>
        <v>0</v>
      </c>
      <c r="H18" s="9"/>
      <c r="I18" s="7">
        <f>SUM(I6:I17)</f>
        <v>0</v>
      </c>
    </row>
    <row r="19" spans="1:9" hidden="1">
      <c r="A19" s="23"/>
      <c r="B19" s="1" t="s">
        <v>18</v>
      </c>
      <c r="C19" s="1"/>
      <c r="D19" s="1"/>
      <c r="E19" s="1"/>
      <c r="F19" s="1"/>
      <c r="G19" s="1"/>
      <c r="H19" s="1"/>
      <c r="I19" s="1"/>
    </row>
    <row r="20" spans="1:9" hidden="1">
      <c r="A20" s="23"/>
      <c r="B20" s="2" t="s">
        <v>19</v>
      </c>
      <c r="C20" s="1"/>
      <c r="D20" s="1"/>
      <c r="E20" s="1"/>
      <c r="F20" s="18">
        <v>0</v>
      </c>
      <c r="G20" s="12"/>
      <c r="H20" s="9">
        <v>365</v>
      </c>
      <c r="I20" s="8">
        <f>ROUND(G20*F20,0)</f>
        <v>0</v>
      </c>
    </row>
    <row r="21" spans="1:9" hidden="1">
      <c r="A21" s="23"/>
      <c r="B21" s="9" t="s">
        <v>18</v>
      </c>
      <c r="C21" s="1"/>
      <c r="D21" s="1"/>
      <c r="E21" s="19"/>
      <c r="F21" s="18">
        <v>0</v>
      </c>
      <c r="G21" s="12"/>
      <c r="H21" s="6">
        <f>($H$1-E21)+1</f>
        <v>43556</v>
      </c>
      <c r="I21" s="8">
        <f>ROUND(G21*F21,0)</f>
        <v>0</v>
      </c>
    </row>
    <row r="22" spans="1:9" hidden="1">
      <c r="A22" s="23"/>
      <c r="B22" s="1"/>
      <c r="C22" s="1"/>
      <c r="D22" s="1"/>
      <c r="E22" s="1"/>
      <c r="F22" s="1"/>
      <c r="G22" s="17">
        <f>+G20+G21</f>
        <v>0</v>
      </c>
      <c r="H22" s="1"/>
      <c r="I22" s="17">
        <f>+I20+I21</f>
        <v>0</v>
      </c>
    </row>
    <row r="23" spans="1:9" hidden="1">
      <c r="A23" s="23"/>
      <c r="B23" s="1" t="s">
        <v>11</v>
      </c>
      <c r="C23" s="1"/>
      <c r="D23" s="1"/>
      <c r="E23" s="1"/>
      <c r="F23" s="1"/>
      <c r="G23" s="1"/>
      <c r="H23" s="1"/>
      <c r="I23" s="1"/>
    </row>
    <row r="24" spans="1:9" hidden="1">
      <c r="A24" s="23"/>
      <c r="B24" s="1" t="s">
        <v>12</v>
      </c>
      <c r="C24" s="1"/>
      <c r="D24" s="1"/>
      <c r="F24" s="10">
        <v>5.28E-2</v>
      </c>
      <c r="G24" s="8"/>
      <c r="H24" s="9">
        <v>365</v>
      </c>
      <c r="I24" s="8">
        <f>ROUND(G24*F24,0)</f>
        <v>0</v>
      </c>
    </row>
    <row r="25" spans="1:9" hidden="1">
      <c r="A25" s="24">
        <v>1</v>
      </c>
      <c r="B25" s="2" t="s">
        <v>14</v>
      </c>
      <c r="C25" s="2"/>
      <c r="D25" s="2"/>
      <c r="E25" s="4"/>
      <c r="F25" s="10">
        <v>5.28E-2</v>
      </c>
      <c r="G25" s="15"/>
      <c r="H25" s="6">
        <f>($H$1-E25)+1</f>
        <v>43556</v>
      </c>
      <c r="I25" s="8">
        <f>ROUND(G25*F25*H25/365,0)</f>
        <v>0</v>
      </c>
    </row>
    <row r="26" spans="1:9" hidden="1">
      <c r="A26" s="24">
        <v>2</v>
      </c>
      <c r="B26" s="2" t="s">
        <v>13</v>
      </c>
      <c r="C26" s="2"/>
      <c r="D26" s="2"/>
      <c r="E26" s="4"/>
      <c r="F26" s="10">
        <v>5.28E-2</v>
      </c>
      <c r="G26" s="15"/>
      <c r="H26" s="6">
        <f t="shared" ref="H26:H31" si="2">($H$1-E26)+1</f>
        <v>43556</v>
      </c>
      <c r="I26" s="8">
        <f t="shared" ref="I26:I46" si="3">ROUND(G26*F26*H26/365,0)</f>
        <v>0</v>
      </c>
    </row>
    <row r="27" spans="1:9" hidden="1">
      <c r="A27" s="24">
        <v>3</v>
      </c>
      <c r="B27" s="2" t="s">
        <v>13</v>
      </c>
      <c r="C27" s="2"/>
      <c r="D27" s="2"/>
      <c r="E27" s="4"/>
      <c r="F27" s="10">
        <v>5.28E-2</v>
      </c>
      <c r="G27" s="15"/>
      <c r="H27" s="6">
        <f t="shared" si="2"/>
        <v>43556</v>
      </c>
      <c r="I27" s="8">
        <f t="shared" si="3"/>
        <v>0</v>
      </c>
    </row>
    <row r="28" spans="1:9" hidden="1">
      <c r="A28" s="24">
        <v>4</v>
      </c>
      <c r="B28" s="2" t="s">
        <v>13</v>
      </c>
      <c r="C28" s="2"/>
      <c r="D28" s="2"/>
      <c r="E28" s="4"/>
      <c r="F28" s="10">
        <v>5.28E-2</v>
      </c>
      <c r="G28" s="15"/>
      <c r="H28" s="6">
        <f t="shared" si="2"/>
        <v>43556</v>
      </c>
      <c r="I28" s="8">
        <f t="shared" si="3"/>
        <v>0</v>
      </c>
    </row>
    <row r="29" spans="1:9" hidden="1">
      <c r="A29" s="24">
        <v>5</v>
      </c>
      <c r="B29" s="2" t="s">
        <v>13</v>
      </c>
      <c r="C29" s="2"/>
      <c r="D29" s="2"/>
      <c r="E29" s="4"/>
      <c r="F29" s="10">
        <v>5.28E-2</v>
      </c>
      <c r="G29" s="15"/>
      <c r="H29" s="6">
        <f t="shared" si="2"/>
        <v>43556</v>
      </c>
      <c r="I29" s="8">
        <f t="shared" si="3"/>
        <v>0</v>
      </c>
    </row>
    <row r="30" spans="1:9" hidden="1">
      <c r="A30" s="24">
        <v>8</v>
      </c>
      <c r="B30" s="2" t="s">
        <v>15</v>
      </c>
      <c r="C30" s="2"/>
      <c r="D30" s="2"/>
      <c r="E30" s="4"/>
      <c r="F30" s="10">
        <v>5.28E-2</v>
      </c>
      <c r="G30" s="15"/>
      <c r="H30" s="6">
        <f t="shared" si="2"/>
        <v>43556</v>
      </c>
      <c r="I30" s="8">
        <f t="shared" si="3"/>
        <v>0</v>
      </c>
    </row>
    <row r="31" spans="1:9" hidden="1">
      <c r="A31" s="24">
        <v>9</v>
      </c>
      <c r="B31" s="2" t="s">
        <v>16</v>
      </c>
      <c r="C31" s="2"/>
      <c r="D31" s="2"/>
      <c r="E31" s="4"/>
      <c r="F31" s="10">
        <v>5.28E-2</v>
      </c>
      <c r="G31" s="15"/>
      <c r="H31" s="6">
        <f t="shared" si="2"/>
        <v>43556</v>
      </c>
      <c r="I31" s="8">
        <f t="shared" si="3"/>
        <v>0</v>
      </c>
    </row>
    <row r="32" spans="1:9" hidden="1">
      <c r="A32" s="24"/>
      <c r="B32" s="2"/>
      <c r="C32" s="2"/>
      <c r="D32" s="2"/>
      <c r="E32" s="4"/>
      <c r="F32" s="2"/>
      <c r="G32" s="11">
        <f>SUM(G24:G31)</f>
        <v>0</v>
      </c>
      <c r="H32" s="12"/>
      <c r="I32" s="11">
        <f>SUM(I24:I31)</f>
        <v>0</v>
      </c>
    </row>
    <row r="33" spans="1:9">
      <c r="A33" s="24"/>
      <c r="B33" s="1" t="s">
        <v>4</v>
      </c>
      <c r="C33" s="2"/>
      <c r="D33" s="2"/>
      <c r="E33" s="4"/>
      <c r="F33" s="2"/>
      <c r="G33" s="11"/>
      <c r="H33" s="12"/>
      <c r="I33" s="11"/>
    </row>
    <row r="34" spans="1:9">
      <c r="A34" s="24"/>
      <c r="B34" s="2" t="s">
        <v>21</v>
      </c>
      <c r="C34" s="2"/>
      <c r="D34" s="2"/>
      <c r="E34" s="4"/>
      <c r="F34" s="21">
        <v>6.3299999999999995E-2</v>
      </c>
      <c r="G34" s="15"/>
      <c r="H34" s="12">
        <v>365</v>
      </c>
      <c r="I34" s="8">
        <f t="shared" si="3"/>
        <v>0</v>
      </c>
    </row>
    <row r="35" spans="1:9">
      <c r="A35" s="24"/>
      <c r="B35" s="2"/>
      <c r="C35" s="2"/>
      <c r="D35" s="2"/>
      <c r="E35" s="4"/>
      <c r="F35" s="21"/>
      <c r="G35" s="15"/>
      <c r="H35" s="6"/>
      <c r="I35" s="8"/>
    </row>
    <row r="36" spans="1:9">
      <c r="A36" s="24"/>
      <c r="B36" s="2" t="s">
        <v>46</v>
      </c>
      <c r="C36" s="2"/>
      <c r="D36" s="2"/>
      <c r="E36" s="4">
        <v>43454</v>
      </c>
      <c r="F36" s="21">
        <v>6.3299999999999995E-2</v>
      </c>
      <c r="G36" s="15">
        <v>106200</v>
      </c>
      <c r="H36" s="6">
        <f>($H$1-E36)+1</f>
        <v>102</v>
      </c>
      <c r="I36" s="8">
        <f t="shared" si="3"/>
        <v>1879</v>
      </c>
    </row>
    <row r="37" spans="1:9">
      <c r="A37" s="24"/>
      <c r="B37" s="2" t="s">
        <v>47</v>
      </c>
      <c r="C37" s="2"/>
      <c r="D37" s="2"/>
      <c r="E37" s="4">
        <v>43475</v>
      </c>
      <c r="F37" s="21">
        <v>6.3299999999999995E-2</v>
      </c>
      <c r="G37" s="15">
        <v>71600</v>
      </c>
      <c r="H37" s="6">
        <f>($H$1-E37)+1</f>
        <v>81</v>
      </c>
      <c r="I37" s="8">
        <f t="shared" si="3"/>
        <v>1006</v>
      </c>
    </row>
    <row r="38" spans="1:9">
      <c r="A38" s="24"/>
      <c r="B38" s="2"/>
      <c r="C38" s="2"/>
      <c r="D38" s="2"/>
      <c r="E38" s="4"/>
      <c r="F38" s="21"/>
      <c r="G38" s="83"/>
      <c r="H38" s="6"/>
      <c r="I38" s="8">
        <f t="shared" si="3"/>
        <v>0</v>
      </c>
    </row>
    <row r="39" spans="1:9">
      <c r="A39" s="24"/>
      <c r="B39" s="2"/>
      <c r="C39" s="2"/>
      <c r="D39" s="2"/>
      <c r="E39" s="4"/>
      <c r="F39" s="21"/>
      <c r="G39" s="11">
        <f>SUM(G34:G38)</f>
        <v>177800</v>
      </c>
      <c r="H39" s="12"/>
      <c r="I39" s="11">
        <f>SUM(I34:I38)</f>
        <v>2885</v>
      </c>
    </row>
    <row r="40" spans="1:9" hidden="1">
      <c r="A40" s="24"/>
      <c r="B40" s="1" t="s">
        <v>22</v>
      </c>
      <c r="C40" s="2"/>
      <c r="D40" s="2"/>
      <c r="E40" s="4"/>
      <c r="F40" s="2"/>
      <c r="G40" s="11"/>
      <c r="H40" s="12"/>
      <c r="I40" s="11"/>
    </row>
    <row r="41" spans="1:9" hidden="1">
      <c r="A41" s="24"/>
      <c r="B41" s="2" t="s">
        <v>23</v>
      </c>
      <c r="C41" s="2"/>
      <c r="D41" s="2"/>
      <c r="E41" s="4"/>
      <c r="F41" s="21">
        <v>3.3399999999999999E-2</v>
      </c>
      <c r="G41" s="15"/>
      <c r="H41" s="12">
        <v>365</v>
      </c>
      <c r="I41" s="8">
        <f t="shared" si="3"/>
        <v>0</v>
      </c>
    </row>
    <row r="42" spans="1:9" hidden="1">
      <c r="A42" s="24"/>
      <c r="B42" s="2"/>
      <c r="C42" s="2"/>
      <c r="D42" s="2"/>
      <c r="E42" s="4"/>
      <c r="F42" s="2"/>
      <c r="G42" s="11"/>
      <c r="H42" s="12"/>
      <c r="I42" s="11"/>
    </row>
    <row r="43" spans="1:9" hidden="1">
      <c r="A43" s="24"/>
      <c r="B43" s="1" t="s">
        <v>1</v>
      </c>
      <c r="C43" s="2"/>
      <c r="D43" s="2"/>
      <c r="E43" s="4"/>
      <c r="F43" s="2"/>
      <c r="G43" s="5"/>
      <c r="H43" s="6"/>
      <c r="I43" s="8"/>
    </row>
    <row r="44" spans="1:9" hidden="1">
      <c r="A44" s="24"/>
      <c r="B44" s="9" t="s">
        <v>24</v>
      </c>
      <c r="C44" s="2"/>
      <c r="D44" s="2"/>
      <c r="E44" s="4"/>
      <c r="F44" s="21">
        <v>5.28E-2</v>
      </c>
      <c r="G44" s="15"/>
      <c r="H44" s="6">
        <v>365</v>
      </c>
      <c r="I44" s="8">
        <f t="shared" si="3"/>
        <v>0</v>
      </c>
    </row>
    <row r="45" spans="1:9" hidden="1">
      <c r="A45" s="24">
        <v>1</v>
      </c>
      <c r="B45" s="2" t="s">
        <v>1</v>
      </c>
      <c r="C45" s="2"/>
      <c r="D45" s="2"/>
      <c r="E45" s="4"/>
      <c r="F45" s="21">
        <v>5.28E-2</v>
      </c>
      <c r="G45" s="15"/>
      <c r="H45" s="6">
        <f>($H$1-E45)+1</f>
        <v>43556</v>
      </c>
      <c r="I45" s="8">
        <f t="shared" si="3"/>
        <v>0</v>
      </c>
    </row>
    <row r="46" spans="1:9" hidden="1">
      <c r="A46" s="24">
        <v>2</v>
      </c>
      <c r="B46" s="2" t="s">
        <v>1</v>
      </c>
      <c r="C46" s="2"/>
      <c r="D46" s="2"/>
      <c r="E46" s="4"/>
      <c r="F46" s="21">
        <v>5.28E-2</v>
      </c>
      <c r="G46" s="15"/>
      <c r="H46" s="6">
        <f>($H$1-E46)+1</f>
        <v>43556</v>
      </c>
      <c r="I46" s="8">
        <f t="shared" si="3"/>
        <v>0</v>
      </c>
    </row>
    <row r="47" spans="1:9" hidden="1">
      <c r="A47" s="24"/>
      <c r="B47" s="2"/>
      <c r="C47" s="2"/>
      <c r="D47" s="2"/>
      <c r="E47" s="4"/>
      <c r="F47" s="2"/>
      <c r="G47" s="11">
        <f>SUM(G44:G46)</f>
        <v>0</v>
      </c>
      <c r="H47" s="6"/>
      <c r="I47" s="11">
        <f>SUM(I44:I46)</f>
        <v>0</v>
      </c>
    </row>
    <row r="48" spans="1:9" hidden="1">
      <c r="A48" s="24"/>
      <c r="B48" s="1" t="s">
        <v>2</v>
      </c>
      <c r="C48" s="2"/>
      <c r="D48" s="2"/>
      <c r="E48" s="2"/>
      <c r="F48" s="2"/>
      <c r="G48" s="2"/>
      <c r="H48" s="6"/>
      <c r="I48" s="2"/>
    </row>
    <row r="49" spans="1:9" hidden="1">
      <c r="A49" s="24">
        <v>1</v>
      </c>
      <c r="B49" s="2" t="s">
        <v>27</v>
      </c>
      <c r="C49" s="2"/>
      <c r="D49" s="2"/>
      <c r="E49" s="4"/>
      <c r="F49" s="21">
        <v>6.3299999999999995E-2</v>
      </c>
      <c r="G49" s="12"/>
      <c r="H49" s="6">
        <v>365</v>
      </c>
      <c r="I49" s="8">
        <f>ROUND(G49*F49*H49/365,0)</f>
        <v>0</v>
      </c>
    </row>
    <row r="50" spans="1:9" hidden="1"/>
    <row r="51" spans="1:9">
      <c r="B51" s="1" t="s">
        <v>45</v>
      </c>
    </row>
    <row r="52" spans="1:9">
      <c r="A52" s="16">
        <v>1</v>
      </c>
      <c r="B52" s="2" t="s">
        <v>45</v>
      </c>
      <c r="E52" s="20">
        <v>43532</v>
      </c>
      <c r="F52" s="25">
        <v>0.15</v>
      </c>
      <c r="G52">
        <v>53200</v>
      </c>
      <c r="H52">
        <f>($H$1-E52)+1</f>
        <v>24</v>
      </c>
      <c r="I52">
        <f>ROUND(G52*F52*H52/365,0)</f>
        <v>525</v>
      </c>
    </row>
    <row r="53" spans="1:9">
      <c r="E53" s="14" t="s">
        <v>28</v>
      </c>
      <c r="G53" s="22">
        <f>+G49+G47+G41+G39+G32+G22+G18+G4+G52</f>
        <v>231000</v>
      </c>
      <c r="I53" s="22">
        <f>+I49+I47+I41+I39+I32+I22+I18+I4+I52</f>
        <v>3410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77"/>
  <sheetViews>
    <sheetView view="pageBreakPreview" zoomScale="60" zoomScaleNormal="100" workbookViewId="0">
      <selection activeCell="P12" sqref="P12"/>
    </sheetView>
  </sheetViews>
  <sheetFormatPr defaultRowHeight="15"/>
  <cols>
    <col min="1" max="1" width="9.140625" style="16"/>
    <col min="2" max="2" width="38.140625" customWidth="1"/>
    <col min="3" max="3" width="12" customWidth="1"/>
    <col min="5" max="5" width="25.140625" bestFit="1" customWidth="1"/>
    <col min="6" max="6" width="18" bestFit="1" customWidth="1"/>
    <col min="7" max="7" width="22.5703125" bestFit="1" customWidth="1"/>
    <col min="8" max="8" width="14.42578125" bestFit="1" customWidth="1"/>
    <col min="9" max="9" width="22.5703125" bestFit="1" customWidth="1"/>
  </cols>
  <sheetData>
    <row r="1" spans="1:9">
      <c r="A1" s="74" t="s">
        <v>129</v>
      </c>
      <c r="B1" s="74"/>
      <c r="C1" s="28"/>
      <c r="D1" s="28"/>
      <c r="E1" s="28"/>
      <c r="F1" s="52">
        <v>43555</v>
      </c>
      <c r="G1" s="52"/>
      <c r="H1" s="52"/>
      <c r="I1" s="28"/>
    </row>
    <row r="2" spans="1:9">
      <c r="A2" s="26" t="s">
        <v>5</v>
      </c>
      <c r="B2" s="27" t="s">
        <v>6</v>
      </c>
      <c r="C2" s="27" t="s">
        <v>7</v>
      </c>
      <c r="D2" s="27" t="s">
        <v>10</v>
      </c>
      <c r="E2" s="27" t="s">
        <v>8</v>
      </c>
      <c r="F2" s="27" t="s">
        <v>9</v>
      </c>
      <c r="G2" s="27" t="s">
        <v>33</v>
      </c>
      <c r="H2" s="27" t="s">
        <v>115</v>
      </c>
      <c r="I2" s="27" t="s">
        <v>116</v>
      </c>
    </row>
    <row r="3" spans="1:9">
      <c r="A3" s="26"/>
      <c r="B3" s="27" t="s">
        <v>0</v>
      </c>
      <c r="C3" s="27"/>
      <c r="D3" s="27"/>
      <c r="E3" s="27"/>
      <c r="F3" s="27"/>
      <c r="G3" s="27"/>
      <c r="H3" s="27"/>
      <c r="I3" s="28"/>
    </row>
    <row r="4" spans="1:9">
      <c r="A4" s="26"/>
      <c r="B4" s="29" t="s">
        <v>17</v>
      </c>
      <c r="C4" s="30"/>
      <c r="D4" s="31">
        <v>3.3399999999999999E-2</v>
      </c>
      <c r="E4" s="32">
        <v>99041667</v>
      </c>
      <c r="F4" s="33">
        <v>365</v>
      </c>
      <c r="G4" s="32">
        <f>ROUND(E4*D4,0)</f>
        <v>3307992</v>
      </c>
      <c r="H4" s="33"/>
      <c r="I4" s="34">
        <f>+G4+H4</f>
        <v>3307992</v>
      </c>
    </row>
    <row r="5" spans="1:9">
      <c r="A5" s="26"/>
      <c r="B5" s="27" t="s">
        <v>3</v>
      </c>
      <c r="C5" s="27"/>
      <c r="D5" s="27"/>
      <c r="E5" s="27"/>
      <c r="F5" s="27"/>
      <c r="G5" s="27"/>
      <c r="H5" s="27"/>
      <c r="I5" s="34">
        <f>+G5+H5</f>
        <v>0</v>
      </c>
    </row>
    <row r="6" spans="1:9">
      <c r="A6" s="26"/>
      <c r="B6" s="29" t="s">
        <v>20</v>
      </c>
      <c r="C6" s="27"/>
      <c r="D6" s="31">
        <v>6.3299999999999995E-2</v>
      </c>
      <c r="E6" s="35">
        <v>1352626</v>
      </c>
      <c r="F6" s="33">
        <v>365</v>
      </c>
      <c r="G6" s="32">
        <f>ROUND(E6*D6,0)</f>
        <v>85621</v>
      </c>
      <c r="H6" s="33"/>
      <c r="I6" s="34">
        <f>+G6+H6</f>
        <v>85621</v>
      </c>
    </row>
    <row r="7" spans="1:9">
      <c r="A7" s="26"/>
      <c r="B7" s="29" t="s">
        <v>3</v>
      </c>
      <c r="C7" s="37">
        <v>43224</v>
      </c>
      <c r="D7" s="31">
        <v>6.3299999999999995E-2</v>
      </c>
      <c r="E7" s="35">
        <v>948125</v>
      </c>
      <c r="F7" s="38">
        <f>($F$1-C7)+1</f>
        <v>332</v>
      </c>
      <c r="G7" s="32">
        <f>ROUND(E7*D7*F7/365,0)</f>
        <v>54590</v>
      </c>
      <c r="H7" s="38"/>
      <c r="I7" s="34">
        <f>+G7+H7</f>
        <v>54590</v>
      </c>
    </row>
    <row r="8" spans="1:9">
      <c r="A8" s="26"/>
      <c r="B8" s="29"/>
      <c r="C8" s="27"/>
      <c r="D8" s="31"/>
      <c r="E8" s="65">
        <f>+E6+E7</f>
        <v>2300751</v>
      </c>
      <c r="F8" s="33"/>
      <c r="G8" s="65">
        <f>+G6+G7</f>
        <v>140211</v>
      </c>
      <c r="H8" s="65">
        <f>+H6+H7</f>
        <v>0</v>
      </c>
      <c r="I8" s="65">
        <f>+I6+I7</f>
        <v>140211</v>
      </c>
    </row>
    <row r="9" spans="1:9">
      <c r="A9" s="26"/>
      <c r="B9" s="27" t="s">
        <v>31</v>
      </c>
      <c r="C9" s="27"/>
      <c r="D9" s="31"/>
      <c r="E9" s="35"/>
      <c r="F9" s="33"/>
      <c r="G9" s="32"/>
      <c r="H9" s="33"/>
      <c r="I9" s="28"/>
    </row>
    <row r="10" spans="1:9">
      <c r="A10" s="26"/>
      <c r="B10" s="29" t="s">
        <v>32</v>
      </c>
      <c r="C10" s="27"/>
      <c r="D10" s="31">
        <v>5.28E-2</v>
      </c>
      <c r="E10" s="35">
        <v>254319</v>
      </c>
      <c r="F10" s="33">
        <v>365</v>
      </c>
      <c r="G10" s="32">
        <v>0</v>
      </c>
      <c r="H10" s="33"/>
      <c r="I10" s="34">
        <f>+G10+H10</f>
        <v>0</v>
      </c>
    </row>
    <row r="11" spans="1:9">
      <c r="A11" s="26"/>
      <c r="B11" s="27" t="s">
        <v>18</v>
      </c>
      <c r="C11" s="27"/>
      <c r="D11" s="27"/>
      <c r="E11" s="27"/>
      <c r="F11" s="27"/>
      <c r="G11" s="27"/>
      <c r="H11" s="27"/>
      <c r="I11" s="28"/>
    </row>
    <row r="12" spans="1:9">
      <c r="A12" s="26"/>
      <c r="B12" s="29" t="s">
        <v>19</v>
      </c>
      <c r="C12" s="27"/>
      <c r="D12" s="36">
        <v>0</v>
      </c>
      <c r="E12" s="35">
        <v>788908442</v>
      </c>
      <c r="F12" s="33">
        <v>365</v>
      </c>
      <c r="G12" s="32">
        <f>ROUND(E12*D12,0)</f>
        <v>0</v>
      </c>
      <c r="H12" s="33"/>
      <c r="I12" s="34">
        <f>+G12+H12</f>
        <v>0</v>
      </c>
    </row>
    <row r="13" spans="1:9">
      <c r="A13" s="26"/>
      <c r="B13" s="33" t="s">
        <v>18</v>
      </c>
      <c r="C13" s="37">
        <v>43191</v>
      </c>
      <c r="D13" s="36">
        <v>0</v>
      </c>
      <c r="E13" s="35">
        <v>10796840</v>
      </c>
      <c r="F13" s="38">
        <f>($F$1-C13)+1</f>
        <v>365</v>
      </c>
      <c r="G13" s="32">
        <f>ROUND(E13*D13,0)</f>
        <v>0</v>
      </c>
      <c r="H13" s="38"/>
      <c r="I13" s="34">
        <f>+G13+H13</f>
        <v>0</v>
      </c>
    </row>
    <row r="14" spans="1:9">
      <c r="A14" s="26"/>
      <c r="B14" s="27"/>
      <c r="C14" s="27"/>
      <c r="D14" s="27"/>
      <c r="E14" s="39">
        <f>+E12+E13</f>
        <v>799705282</v>
      </c>
      <c r="F14" s="27"/>
      <c r="G14" s="39">
        <f>+G12+G13</f>
        <v>0</v>
      </c>
      <c r="H14" s="27"/>
      <c r="I14" s="34">
        <f>+G14+H14</f>
        <v>0</v>
      </c>
    </row>
    <row r="15" spans="1:9">
      <c r="A15" s="26"/>
      <c r="B15" s="27" t="s">
        <v>11</v>
      </c>
      <c r="C15" s="27"/>
      <c r="D15" s="27"/>
      <c r="E15" s="27"/>
      <c r="F15" s="27"/>
      <c r="G15" s="27"/>
      <c r="H15" s="27"/>
      <c r="I15" s="28"/>
    </row>
    <row r="16" spans="1:9">
      <c r="A16" s="26"/>
      <c r="B16" s="27" t="s">
        <v>12</v>
      </c>
      <c r="C16" s="28"/>
      <c r="D16" s="31">
        <v>5.28E-2</v>
      </c>
      <c r="E16" s="32">
        <v>5331955735.21</v>
      </c>
      <c r="F16" s="33">
        <v>365</v>
      </c>
      <c r="G16" s="32">
        <f>ROUND(E16*D16,0)</f>
        <v>281527263</v>
      </c>
      <c r="H16" s="33"/>
      <c r="I16" s="34">
        <f t="shared" ref="I16:I42" si="0">+G16+H16</f>
        <v>281527263</v>
      </c>
    </row>
    <row r="17" spans="1:9">
      <c r="A17" s="40">
        <v>1</v>
      </c>
      <c r="B17" s="29" t="s">
        <v>48</v>
      </c>
      <c r="C17" s="41">
        <v>43435</v>
      </c>
      <c r="D17" s="31">
        <v>5.28E-2</v>
      </c>
      <c r="E17" s="42">
        <v>61502237</v>
      </c>
      <c r="F17" s="38">
        <f>($F$1-C17)+1</f>
        <v>121</v>
      </c>
      <c r="G17" s="32">
        <f t="shared" ref="G17:G42" si="1">ROUND(E17*D17*F17/365,0)</f>
        <v>1076508</v>
      </c>
      <c r="H17" s="38"/>
      <c r="I17" s="34">
        <f t="shared" si="0"/>
        <v>1076508</v>
      </c>
    </row>
    <row r="18" spans="1:9">
      <c r="A18" s="40"/>
      <c r="B18" s="29" t="s">
        <v>48</v>
      </c>
      <c r="C18" s="41">
        <v>43440</v>
      </c>
      <c r="D18" s="31">
        <v>5.28E-2</v>
      </c>
      <c r="E18" s="42">
        <v>7582035</v>
      </c>
      <c r="F18" s="38">
        <f t="shared" ref="F18:F38" si="2">($F$1-C18)+1</f>
        <v>116</v>
      </c>
      <c r="G18" s="32">
        <f t="shared" si="1"/>
        <v>127229</v>
      </c>
      <c r="H18" s="38"/>
      <c r="I18" s="34">
        <f t="shared" si="0"/>
        <v>127229</v>
      </c>
    </row>
    <row r="19" spans="1:9">
      <c r="A19" s="40"/>
      <c r="B19" s="29" t="s">
        <v>48</v>
      </c>
      <c r="C19" s="41">
        <v>43554</v>
      </c>
      <c r="D19" s="31">
        <v>5.28E-2</v>
      </c>
      <c r="E19" s="42">
        <v>3750000</v>
      </c>
      <c r="F19" s="38">
        <f>($F$1-C19)+1</f>
        <v>2</v>
      </c>
      <c r="G19" s="32">
        <f>ROUND(E19*D19*F19/365,0)</f>
        <v>1085</v>
      </c>
      <c r="H19" s="38"/>
      <c r="I19" s="34">
        <f>+G19+H19</f>
        <v>1085</v>
      </c>
    </row>
    <row r="20" spans="1:9">
      <c r="A20" s="40"/>
      <c r="B20" s="29" t="s">
        <v>48</v>
      </c>
      <c r="C20" s="41">
        <v>43555</v>
      </c>
      <c r="D20" s="31">
        <v>5.28E-2</v>
      </c>
      <c r="E20" s="42">
        <v>11461991</v>
      </c>
      <c r="F20" s="38">
        <f>($F$1-C20)+1</f>
        <v>1</v>
      </c>
      <c r="G20" s="32">
        <f>ROUND(E20*D20*F20/365,0)</f>
        <v>1658</v>
      </c>
      <c r="H20" s="38"/>
      <c r="I20" s="34">
        <f>+G20+H20</f>
        <v>1658</v>
      </c>
    </row>
    <row r="21" spans="1:9">
      <c r="A21" s="40">
        <v>2</v>
      </c>
      <c r="B21" s="29" t="s">
        <v>49</v>
      </c>
      <c r="C21" s="41">
        <v>43191</v>
      </c>
      <c r="D21" s="31">
        <v>5.28E-2</v>
      </c>
      <c r="E21" s="42">
        <v>34299738</v>
      </c>
      <c r="F21" s="38">
        <f t="shared" si="2"/>
        <v>365</v>
      </c>
      <c r="G21" s="32">
        <f t="shared" si="1"/>
        <v>1811026</v>
      </c>
      <c r="H21" s="38"/>
      <c r="I21" s="34">
        <f t="shared" si="0"/>
        <v>1811026</v>
      </c>
    </row>
    <row r="22" spans="1:9">
      <c r="A22" s="40"/>
      <c r="B22" s="29" t="s">
        <v>49</v>
      </c>
      <c r="C22" s="41">
        <v>43421</v>
      </c>
      <c r="D22" s="31">
        <v>5.28E-2</v>
      </c>
      <c r="E22" s="42">
        <v>5007383</v>
      </c>
      <c r="F22" s="38">
        <f t="shared" si="2"/>
        <v>135</v>
      </c>
      <c r="G22" s="32">
        <f t="shared" si="1"/>
        <v>97788</v>
      </c>
      <c r="H22" s="38"/>
      <c r="I22" s="34">
        <f t="shared" si="0"/>
        <v>97788</v>
      </c>
    </row>
    <row r="23" spans="1:9">
      <c r="A23" s="40"/>
      <c r="B23" s="29" t="s">
        <v>49</v>
      </c>
      <c r="C23" s="41">
        <v>43555</v>
      </c>
      <c r="D23" s="31">
        <v>5.28E-2</v>
      </c>
      <c r="E23" s="42">
        <v>3418653</v>
      </c>
      <c r="F23" s="38">
        <f t="shared" si="2"/>
        <v>1</v>
      </c>
      <c r="G23" s="32">
        <f t="shared" si="1"/>
        <v>495</v>
      </c>
      <c r="H23" s="38"/>
      <c r="I23" s="34">
        <f t="shared" si="0"/>
        <v>495</v>
      </c>
    </row>
    <row r="24" spans="1:9">
      <c r="A24" s="40">
        <v>3</v>
      </c>
      <c r="B24" s="29" t="s">
        <v>50</v>
      </c>
      <c r="C24" s="41">
        <v>43297</v>
      </c>
      <c r="D24" s="31">
        <v>5.28E-2</v>
      </c>
      <c r="E24" s="42">
        <v>13832245</v>
      </c>
      <c r="F24" s="38">
        <f t="shared" si="2"/>
        <v>259</v>
      </c>
      <c r="G24" s="32">
        <f t="shared" si="1"/>
        <v>518243</v>
      </c>
      <c r="H24" s="38"/>
      <c r="I24" s="34">
        <f t="shared" si="0"/>
        <v>518243</v>
      </c>
    </row>
    <row r="25" spans="1:9">
      <c r="A25" s="40"/>
      <c r="B25" s="29" t="s">
        <v>50</v>
      </c>
      <c r="C25" s="41">
        <v>43313</v>
      </c>
      <c r="D25" s="31">
        <v>5.28E-2</v>
      </c>
      <c r="E25" s="42">
        <v>5264676</v>
      </c>
      <c r="F25" s="38">
        <f t="shared" si="2"/>
        <v>243</v>
      </c>
      <c r="G25" s="32">
        <f t="shared" si="1"/>
        <v>185063</v>
      </c>
      <c r="H25" s="38"/>
      <c r="I25" s="34">
        <f t="shared" si="0"/>
        <v>185063</v>
      </c>
    </row>
    <row r="26" spans="1:9">
      <c r="A26" s="40"/>
      <c r="B26" s="29" t="s">
        <v>50</v>
      </c>
      <c r="C26" s="41">
        <v>43421</v>
      </c>
      <c r="D26" s="31">
        <v>5.28E-2</v>
      </c>
      <c r="E26" s="42">
        <v>76031751</v>
      </c>
      <c r="F26" s="38">
        <f t="shared" si="2"/>
        <v>135</v>
      </c>
      <c r="G26" s="32">
        <f t="shared" si="1"/>
        <v>1484806</v>
      </c>
      <c r="H26" s="38"/>
      <c r="I26" s="34">
        <f t="shared" si="0"/>
        <v>1484806</v>
      </c>
    </row>
    <row r="27" spans="1:9">
      <c r="A27" s="40"/>
      <c r="B27" s="29" t="s">
        <v>50</v>
      </c>
      <c r="C27" s="41">
        <v>43554</v>
      </c>
      <c r="D27" s="31">
        <v>5.28E-2</v>
      </c>
      <c r="E27" s="42">
        <v>3750000</v>
      </c>
      <c r="F27" s="38">
        <f t="shared" si="2"/>
        <v>2</v>
      </c>
      <c r="G27" s="32">
        <f t="shared" si="1"/>
        <v>1085</v>
      </c>
      <c r="H27" s="38"/>
      <c r="I27" s="34">
        <f t="shared" si="0"/>
        <v>1085</v>
      </c>
    </row>
    <row r="28" spans="1:9">
      <c r="A28" s="40"/>
      <c r="B28" s="29" t="s">
        <v>50</v>
      </c>
      <c r="C28" s="41">
        <v>43555</v>
      </c>
      <c r="D28" s="31">
        <v>5.28E-2</v>
      </c>
      <c r="E28" s="42">
        <v>11553266</v>
      </c>
      <c r="F28" s="38">
        <f t="shared" si="2"/>
        <v>1</v>
      </c>
      <c r="G28" s="32">
        <f t="shared" si="1"/>
        <v>1671</v>
      </c>
      <c r="H28" s="38"/>
      <c r="I28" s="34">
        <f t="shared" si="0"/>
        <v>1671</v>
      </c>
    </row>
    <row r="29" spans="1:9">
      <c r="A29" s="40">
        <v>4</v>
      </c>
      <c r="B29" s="29" t="s">
        <v>50</v>
      </c>
      <c r="C29" s="41">
        <v>43465</v>
      </c>
      <c r="D29" s="31">
        <v>5.28E-2</v>
      </c>
      <c r="E29" s="42">
        <v>756724</v>
      </c>
      <c r="F29" s="38">
        <f t="shared" si="2"/>
        <v>91</v>
      </c>
      <c r="G29" s="32">
        <f t="shared" si="1"/>
        <v>9961</v>
      </c>
      <c r="H29" s="38"/>
      <c r="I29" s="34">
        <f t="shared" si="0"/>
        <v>9961</v>
      </c>
    </row>
    <row r="30" spans="1:9">
      <c r="A30" s="40">
        <v>5</v>
      </c>
      <c r="B30" s="29" t="s">
        <v>51</v>
      </c>
      <c r="C30" s="41">
        <v>43257</v>
      </c>
      <c r="D30" s="31">
        <v>5.28E-2</v>
      </c>
      <c r="E30" s="42">
        <v>1069872916</v>
      </c>
      <c r="F30" s="38">
        <f t="shared" si="2"/>
        <v>299</v>
      </c>
      <c r="G30" s="32">
        <f t="shared" si="1"/>
        <v>46274788</v>
      </c>
      <c r="H30" s="38"/>
      <c r="I30" s="34">
        <f t="shared" si="0"/>
        <v>46274788</v>
      </c>
    </row>
    <row r="31" spans="1:9">
      <c r="A31" s="40"/>
      <c r="B31" s="29" t="s">
        <v>51</v>
      </c>
      <c r="C31" s="41">
        <v>43292</v>
      </c>
      <c r="D31" s="31">
        <v>5.28E-2</v>
      </c>
      <c r="E31" s="42">
        <f>870936+5949293</f>
        <v>6820229</v>
      </c>
      <c r="F31" s="38">
        <f t="shared" si="2"/>
        <v>264</v>
      </c>
      <c r="G31" s="32">
        <f t="shared" si="1"/>
        <v>260462</v>
      </c>
      <c r="H31" s="38"/>
      <c r="I31" s="34">
        <f t="shared" si="0"/>
        <v>260462</v>
      </c>
    </row>
    <row r="32" spans="1:9">
      <c r="A32" s="40"/>
      <c r="B32" s="29" t="s">
        <v>51</v>
      </c>
      <c r="C32" s="41">
        <v>43455</v>
      </c>
      <c r="D32" s="31">
        <v>5.28E-2</v>
      </c>
      <c r="E32" s="42">
        <v>1005830</v>
      </c>
      <c r="F32" s="38">
        <f t="shared" si="2"/>
        <v>101</v>
      </c>
      <c r="G32" s="32">
        <f t="shared" si="1"/>
        <v>14696</v>
      </c>
      <c r="H32" s="38"/>
      <c r="I32" s="34">
        <f t="shared" si="0"/>
        <v>14696</v>
      </c>
    </row>
    <row r="33" spans="1:9">
      <c r="A33" s="40">
        <v>6</v>
      </c>
      <c r="B33" s="29" t="s">
        <v>52</v>
      </c>
      <c r="C33" s="41">
        <v>43527</v>
      </c>
      <c r="D33" s="31">
        <v>5.28E-2</v>
      </c>
      <c r="E33" s="42">
        <v>1368688402</v>
      </c>
      <c r="F33" s="38">
        <f t="shared" si="2"/>
        <v>29</v>
      </c>
      <c r="G33" s="32">
        <f t="shared" si="1"/>
        <v>5741742</v>
      </c>
      <c r="H33" s="38"/>
      <c r="I33" s="34">
        <f t="shared" si="0"/>
        <v>5741742</v>
      </c>
    </row>
    <row r="34" spans="1:9">
      <c r="A34" s="40">
        <v>7</v>
      </c>
      <c r="B34" s="29" t="s">
        <v>53</v>
      </c>
      <c r="C34" s="41">
        <v>43191</v>
      </c>
      <c r="D34" s="31">
        <v>5.28E-2</v>
      </c>
      <c r="E34" s="42">
        <v>56616003</v>
      </c>
      <c r="F34" s="38">
        <f t="shared" si="2"/>
        <v>365</v>
      </c>
      <c r="G34" s="32">
        <f t="shared" si="1"/>
        <v>2989325</v>
      </c>
      <c r="H34" s="38"/>
      <c r="I34" s="34">
        <f t="shared" si="0"/>
        <v>2989325</v>
      </c>
    </row>
    <row r="35" spans="1:9">
      <c r="A35" s="40">
        <v>8</v>
      </c>
      <c r="B35" s="29" t="s">
        <v>54</v>
      </c>
      <c r="C35" s="41">
        <v>43191</v>
      </c>
      <c r="D35" s="31">
        <v>5.28E-2</v>
      </c>
      <c r="E35" s="42">
        <v>235508237</v>
      </c>
      <c r="F35" s="38">
        <f t="shared" si="2"/>
        <v>365</v>
      </c>
      <c r="G35" s="32">
        <f t="shared" si="1"/>
        <v>12434835</v>
      </c>
      <c r="H35" s="38"/>
      <c r="I35" s="34">
        <f t="shared" si="0"/>
        <v>12434835</v>
      </c>
    </row>
    <row r="36" spans="1:9">
      <c r="A36" s="40">
        <v>9</v>
      </c>
      <c r="B36" s="29" t="s">
        <v>55</v>
      </c>
      <c r="C36" s="41">
        <v>43517</v>
      </c>
      <c r="D36" s="31">
        <v>5.28E-2</v>
      </c>
      <c r="E36" s="42">
        <v>138129280</v>
      </c>
      <c r="F36" s="38">
        <f t="shared" si="2"/>
        <v>39</v>
      </c>
      <c r="G36" s="32">
        <f t="shared" si="1"/>
        <v>779276</v>
      </c>
      <c r="H36" s="38"/>
      <c r="I36" s="34">
        <f t="shared" si="0"/>
        <v>779276</v>
      </c>
    </row>
    <row r="37" spans="1:9">
      <c r="A37" s="40"/>
      <c r="B37" s="29" t="s">
        <v>55</v>
      </c>
      <c r="C37" s="41">
        <v>43518</v>
      </c>
      <c r="D37" s="31">
        <v>5.28E-2</v>
      </c>
      <c r="E37" s="42">
        <v>8566855</v>
      </c>
      <c r="F37" s="38">
        <f t="shared" si="2"/>
        <v>38</v>
      </c>
      <c r="G37" s="32">
        <f t="shared" si="1"/>
        <v>47092</v>
      </c>
      <c r="H37" s="38"/>
      <c r="I37" s="34">
        <f t="shared" si="0"/>
        <v>47092</v>
      </c>
    </row>
    <row r="38" spans="1:9">
      <c r="A38" s="40">
        <v>10</v>
      </c>
      <c r="B38" s="29" t="s">
        <v>56</v>
      </c>
      <c r="C38" s="41">
        <v>43191</v>
      </c>
      <c r="D38" s="31">
        <v>5.28E-2</v>
      </c>
      <c r="E38" s="42">
        <v>86844638</v>
      </c>
      <c r="F38" s="38">
        <f t="shared" si="2"/>
        <v>365</v>
      </c>
      <c r="G38" s="32">
        <f t="shared" si="1"/>
        <v>4585397</v>
      </c>
      <c r="H38" s="38"/>
      <c r="I38" s="34">
        <f t="shared" si="0"/>
        <v>4585397</v>
      </c>
    </row>
    <row r="39" spans="1:9">
      <c r="A39" s="40">
        <v>11</v>
      </c>
      <c r="B39" s="29" t="s">
        <v>57</v>
      </c>
      <c r="C39" s="41">
        <v>43191</v>
      </c>
      <c r="D39" s="31">
        <v>5.28E-2</v>
      </c>
      <c r="E39" s="42">
        <v>160864810</v>
      </c>
      <c r="F39" s="38">
        <f>($F$1-C39)+1</f>
        <v>365</v>
      </c>
      <c r="G39" s="32">
        <f t="shared" si="1"/>
        <v>8493662</v>
      </c>
      <c r="H39" s="38"/>
      <c r="I39" s="34">
        <f t="shared" si="0"/>
        <v>8493662</v>
      </c>
    </row>
    <row r="40" spans="1:9">
      <c r="A40" s="40">
        <v>12</v>
      </c>
      <c r="B40" s="29" t="s">
        <v>58</v>
      </c>
      <c r="C40" s="41">
        <v>43191</v>
      </c>
      <c r="D40" s="31">
        <v>5.28E-2</v>
      </c>
      <c r="E40" s="42">
        <v>193288824</v>
      </c>
      <c r="F40" s="38">
        <f>($F$1-C40)+1</f>
        <v>365</v>
      </c>
      <c r="G40" s="32">
        <f t="shared" si="1"/>
        <v>10205650</v>
      </c>
      <c r="H40" s="38"/>
      <c r="I40" s="34">
        <f t="shared" si="0"/>
        <v>10205650</v>
      </c>
    </row>
    <row r="41" spans="1:9">
      <c r="A41" s="40">
        <v>13</v>
      </c>
      <c r="B41" s="29" t="s">
        <v>59</v>
      </c>
      <c r="C41" s="41">
        <v>43191</v>
      </c>
      <c r="D41" s="31">
        <v>5.28E-2</v>
      </c>
      <c r="E41" s="42">
        <v>142474182</v>
      </c>
      <c r="F41" s="38">
        <f>($F$1-C41)+1</f>
        <v>365</v>
      </c>
      <c r="G41" s="32">
        <f t="shared" si="1"/>
        <v>7522637</v>
      </c>
      <c r="H41" s="38"/>
      <c r="I41" s="34">
        <f t="shared" si="0"/>
        <v>7522637</v>
      </c>
    </row>
    <row r="42" spans="1:9">
      <c r="A42" s="40">
        <v>14</v>
      </c>
      <c r="B42" s="29" t="s">
        <v>60</v>
      </c>
      <c r="C42" s="41">
        <v>43191</v>
      </c>
      <c r="D42" s="31">
        <v>5.28E-2</v>
      </c>
      <c r="E42" s="42">
        <v>59274682</v>
      </c>
      <c r="F42" s="38">
        <f>($F$1-C42)+1</f>
        <v>365</v>
      </c>
      <c r="G42" s="32">
        <f t="shared" si="1"/>
        <v>3129703</v>
      </c>
      <c r="H42" s="38"/>
      <c r="I42" s="34">
        <f t="shared" si="0"/>
        <v>3129703</v>
      </c>
    </row>
    <row r="43" spans="1:9">
      <c r="A43" s="40"/>
      <c r="B43" s="29"/>
      <c r="C43" s="41"/>
      <c r="D43" s="29"/>
      <c r="E43" s="43">
        <f>SUM(E16:E42)</f>
        <v>9098121322.2099991</v>
      </c>
      <c r="F43" s="35"/>
      <c r="G43" s="43">
        <f>SUM(G16:G42)</f>
        <v>389323146</v>
      </c>
      <c r="H43" s="35"/>
      <c r="I43" s="43">
        <f>SUM(I16:I42)</f>
        <v>389323146</v>
      </c>
    </row>
    <row r="44" spans="1:9">
      <c r="A44" s="40"/>
      <c r="B44" s="27" t="s">
        <v>4</v>
      </c>
      <c r="C44" s="41"/>
      <c r="D44" s="29"/>
      <c r="E44" s="43"/>
      <c r="F44" s="35"/>
      <c r="G44" s="43"/>
      <c r="H44" s="35"/>
      <c r="I44" s="28"/>
    </row>
    <row r="45" spans="1:9">
      <c r="A45" s="40"/>
      <c r="B45" s="29" t="s">
        <v>21</v>
      </c>
      <c r="C45" s="41"/>
      <c r="D45" s="44">
        <v>6.3299999999999995E-2</v>
      </c>
      <c r="E45" s="42">
        <v>29203</v>
      </c>
      <c r="F45" s="62">
        <v>365</v>
      </c>
      <c r="G45" s="32">
        <f t="shared" ref="G45:G50" si="3">ROUND(E45*D45*F45/365,0)</f>
        <v>1849</v>
      </c>
      <c r="H45" s="28"/>
      <c r="I45" s="34">
        <f>+G45+H71</f>
        <v>6030</v>
      </c>
    </row>
    <row r="46" spans="1:9">
      <c r="A46" s="40"/>
      <c r="B46" s="28"/>
      <c r="C46" s="28"/>
      <c r="D46" s="44">
        <v>6.3299999999999995E-2</v>
      </c>
      <c r="E46" s="28"/>
      <c r="F46" s="38">
        <f>($F$1-C72)+1</f>
        <v>87</v>
      </c>
      <c r="G46" s="32"/>
      <c r="H46" s="38"/>
      <c r="I46" s="34">
        <f>+G46+H46</f>
        <v>0</v>
      </c>
    </row>
    <row r="47" spans="1:9">
      <c r="A47" s="40"/>
      <c r="B47" s="28"/>
      <c r="C47" s="28"/>
      <c r="D47" s="44">
        <v>6.3299999999999995E-2</v>
      </c>
      <c r="E47" s="28"/>
      <c r="F47" s="38">
        <f>($F$1-C73)+1</f>
        <v>24</v>
      </c>
      <c r="G47" s="32"/>
      <c r="H47" s="38"/>
      <c r="I47" s="34">
        <f>+G47+H47</f>
        <v>0</v>
      </c>
    </row>
    <row r="48" spans="1:9">
      <c r="A48" s="40"/>
      <c r="B48" s="29" t="s">
        <v>4</v>
      </c>
      <c r="C48" s="41">
        <v>43224</v>
      </c>
      <c r="D48" s="44">
        <v>6.3299999999999995E-2</v>
      </c>
      <c r="E48" s="42">
        <v>569934</v>
      </c>
      <c r="F48" s="38">
        <f>($F$1-C48)+1</f>
        <v>332</v>
      </c>
      <c r="G48" s="32">
        <f t="shared" si="3"/>
        <v>32815</v>
      </c>
      <c r="H48" s="38"/>
      <c r="I48" s="34">
        <f>+G48+H48</f>
        <v>32815</v>
      </c>
    </row>
    <row r="49" spans="1:9">
      <c r="A49" s="40"/>
      <c r="B49" s="29" t="s">
        <v>61</v>
      </c>
      <c r="C49" s="41">
        <v>43224</v>
      </c>
      <c r="D49" s="44">
        <v>6.3299999999999995E-2</v>
      </c>
      <c r="E49" s="42">
        <v>313314</v>
      </c>
      <c r="F49" s="38">
        <f>($F$1-C49)+1</f>
        <v>332</v>
      </c>
      <c r="G49" s="32">
        <f t="shared" si="3"/>
        <v>18040</v>
      </c>
      <c r="H49" s="38"/>
      <c r="I49" s="34">
        <f>+G49+H49</f>
        <v>18040</v>
      </c>
    </row>
    <row r="50" spans="1:9">
      <c r="A50" s="40"/>
      <c r="B50" s="29" t="s">
        <v>61</v>
      </c>
      <c r="C50" s="41">
        <v>43475</v>
      </c>
      <c r="D50" s="44">
        <v>6.3299999999999995E-2</v>
      </c>
      <c r="E50" s="42">
        <v>143200</v>
      </c>
      <c r="F50" s="38">
        <f>($F$1-C50)+1</f>
        <v>81</v>
      </c>
      <c r="G50" s="32">
        <f t="shared" si="3"/>
        <v>2012</v>
      </c>
      <c r="H50" s="38"/>
      <c r="I50" s="34">
        <f>+G50+H50</f>
        <v>2012</v>
      </c>
    </row>
    <row r="51" spans="1:9">
      <c r="A51" s="40"/>
      <c r="B51" s="29"/>
      <c r="C51" s="41"/>
      <c r="D51" s="44"/>
      <c r="E51" s="43">
        <f>SUM(E45:E50)</f>
        <v>1055651</v>
      </c>
      <c r="F51" s="38"/>
      <c r="G51" s="43">
        <f>SUM(G45:G50)</f>
        <v>54716</v>
      </c>
      <c r="H51" s="43">
        <f>SUM(H45:H50)</f>
        <v>0</v>
      </c>
      <c r="I51" s="43">
        <f>SUM(I45:I50)</f>
        <v>58897</v>
      </c>
    </row>
    <row r="52" spans="1:9">
      <c r="A52" s="40"/>
      <c r="B52" s="27" t="s">
        <v>22</v>
      </c>
      <c r="C52" s="41"/>
      <c r="D52" s="29"/>
      <c r="E52" s="43"/>
      <c r="F52" s="35"/>
      <c r="G52" s="43"/>
      <c r="H52" s="35"/>
      <c r="I52" s="28"/>
    </row>
    <row r="53" spans="1:9">
      <c r="A53" s="40"/>
      <c r="B53" s="29" t="s">
        <v>23</v>
      </c>
      <c r="C53" s="41"/>
      <c r="D53" s="44">
        <v>3.3399999999999999E-2</v>
      </c>
      <c r="E53" s="42">
        <v>361222364.36000001</v>
      </c>
      <c r="F53" s="35">
        <v>365</v>
      </c>
      <c r="G53" s="32">
        <f>ROUND(E53*D53*F53/365,0)</f>
        <v>12064827</v>
      </c>
      <c r="H53" s="35"/>
      <c r="I53" s="34">
        <f>+G53+H53</f>
        <v>12064827</v>
      </c>
    </row>
    <row r="54" spans="1:9">
      <c r="A54" s="40"/>
      <c r="B54" s="29"/>
      <c r="C54" s="41"/>
      <c r="D54" s="29"/>
      <c r="E54" s="43"/>
      <c r="F54" s="35"/>
      <c r="G54" s="43"/>
      <c r="H54" s="35"/>
      <c r="I54" s="28"/>
    </row>
    <row r="55" spans="1:9">
      <c r="A55" s="40"/>
      <c r="B55" s="27" t="s">
        <v>1</v>
      </c>
      <c r="C55" s="41"/>
      <c r="D55" s="29"/>
      <c r="E55" s="45"/>
      <c r="F55" s="38"/>
      <c r="G55" s="32"/>
      <c r="H55" s="38"/>
      <c r="I55" s="28"/>
    </row>
    <row r="56" spans="1:9">
      <c r="A56" s="40">
        <v>1</v>
      </c>
      <c r="B56" s="33" t="s">
        <v>24</v>
      </c>
      <c r="C56" s="41"/>
      <c r="D56" s="44">
        <v>5.28E-2</v>
      </c>
      <c r="E56" s="42">
        <v>3682850739.1700001</v>
      </c>
      <c r="F56" s="38">
        <v>365</v>
      </c>
      <c r="G56" s="32">
        <f t="shared" ref="G56:G65" si="4">ROUND(E56*D56*F56/365,0)</f>
        <v>194454519</v>
      </c>
      <c r="H56" s="38"/>
      <c r="I56" s="34">
        <f t="shared" ref="I56:I65" si="5">+G56+H56</f>
        <v>194454519</v>
      </c>
    </row>
    <row r="57" spans="1:9">
      <c r="A57" s="40">
        <v>2</v>
      </c>
      <c r="B57" s="29" t="s">
        <v>62</v>
      </c>
      <c r="C57" s="41">
        <v>43191</v>
      </c>
      <c r="D57" s="44">
        <v>5.28E-2</v>
      </c>
      <c r="E57" s="42">
        <v>199292118</v>
      </c>
      <c r="F57" s="38">
        <f t="shared" ref="F57:F65" si="6">($F$1-C57)+1</f>
        <v>365</v>
      </c>
      <c r="G57" s="32">
        <f t="shared" si="4"/>
        <v>10522624</v>
      </c>
      <c r="H57" s="38"/>
      <c r="I57" s="34">
        <f t="shared" si="5"/>
        <v>10522624</v>
      </c>
    </row>
    <row r="58" spans="1:9">
      <c r="A58" s="40"/>
      <c r="B58" s="29" t="s">
        <v>62</v>
      </c>
      <c r="C58" s="41">
        <v>43264</v>
      </c>
      <c r="D58" s="44">
        <v>5.28E-2</v>
      </c>
      <c r="E58" s="42">
        <v>11205000</v>
      </c>
      <c r="F58" s="38">
        <f t="shared" si="6"/>
        <v>292</v>
      </c>
      <c r="G58" s="32">
        <f t="shared" si="4"/>
        <v>473299</v>
      </c>
      <c r="H58" s="38"/>
      <c r="I58" s="34">
        <f t="shared" si="5"/>
        <v>473299</v>
      </c>
    </row>
    <row r="59" spans="1:9">
      <c r="A59" s="40"/>
      <c r="B59" s="29" t="s">
        <v>62</v>
      </c>
      <c r="C59" s="41">
        <v>43354</v>
      </c>
      <c r="D59" s="44">
        <v>5.28E-2</v>
      </c>
      <c r="E59" s="42">
        <v>6370000</v>
      </c>
      <c r="F59" s="38">
        <f t="shared" si="6"/>
        <v>202</v>
      </c>
      <c r="G59" s="32">
        <f t="shared" si="4"/>
        <v>186137</v>
      </c>
      <c r="H59" s="38"/>
      <c r="I59" s="34">
        <f t="shared" si="5"/>
        <v>186137</v>
      </c>
    </row>
    <row r="60" spans="1:9">
      <c r="A60" s="40">
        <v>3</v>
      </c>
      <c r="B60" s="29" t="s">
        <v>63</v>
      </c>
      <c r="C60" s="41">
        <v>43264</v>
      </c>
      <c r="D60" s="44">
        <v>5.28E-2</v>
      </c>
      <c r="E60" s="42">
        <v>7556000</v>
      </c>
      <c r="F60" s="38">
        <f t="shared" si="6"/>
        <v>292</v>
      </c>
      <c r="G60" s="32">
        <f t="shared" si="4"/>
        <v>319165</v>
      </c>
      <c r="H60" s="38"/>
      <c r="I60" s="34">
        <f t="shared" si="5"/>
        <v>319165</v>
      </c>
    </row>
    <row r="61" spans="1:9">
      <c r="A61" s="40">
        <v>4</v>
      </c>
      <c r="B61" s="29" t="s">
        <v>64</v>
      </c>
      <c r="C61" s="41">
        <v>43191</v>
      </c>
      <c r="D61" s="44">
        <v>5.28E-2</v>
      </c>
      <c r="E61" s="42">
        <v>3026265</v>
      </c>
      <c r="F61" s="38">
        <f t="shared" si="6"/>
        <v>365</v>
      </c>
      <c r="G61" s="32">
        <f t="shared" si="4"/>
        <v>159787</v>
      </c>
      <c r="H61" s="38"/>
      <c r="I61" s="34">
        <f t="shared" si="5"/>
        <v>159787</v>
      </c>
    </row>
    <row r="62" spans="1:9">
      <c r="A62" s="40"/>
      <c r="B62" s="29" t="s">
        <v>64</v>
      </c>
      <c r="C62" s="41">
        <v>43286</v>
      </c>
      <c r="D62" s="44">
        <v>5.28E-2</v>
      </c>
      <c r="E62" s="42">
        <v>2682504</v>
      </c>
      <c r="F62" s="38">
        <f t="shared" si="6"/>
        <v>270</v>
      </c>
      <c r="G62" s="32">
        <f t="shared" si="4"/>
        <v>104772</v>
      </c>
      <c r="H62" s="38"/>
      <c r="I62" s="34">
        <f t="shared" si="5"/>
        <v>104772</v>
      </c>
    </row>
    <row r="63" spans="1:9">
      <c r="A63" s="40">
        <v>5</v>
      </c>
      <c r="B63" s="29" t="s">
        <v>65</v>
      </c>
      <c r="C63" s="41">
        <v>43191</v>
      </c>
      <c r="D63" s="44">
        <v>5.28E-2</v>
      </c>
      <c r="E63" s="42">
        <v>27222394</v>
      </c>
      <c r="F63" s="38">
        <f t="shared" si="6"/>
        <v>365</v>
      </c>
      <c r="G63" s="32">
        <f t="shared" si="4"/>
        <v>1437342</v>
      </c>
      <c r="H63" s="38"/>
      <c r="I63" s="34">
        <f t="shared" si="5"/>
        <v>1437342</v>
      </c>
    </row>
    <row r="64" spans="1:9">
      <c r="A64" s="40">
        <v>6</v>
      </c>
      <c r="B64" s="29" t="s">
        <v>66</v>
      </c>
      <c r="C64" s="41">
        <v>43191</v>
      </c>
      <c r="D64" s="44">
        <v>5.28E-2</v>
      </c>
      <c r="E64" s="42">
        <v>37678266</v>
      </c>
      <c r="F64" s="38">
        <f t="shared" si="6"/>
        <v>365</v>
      </c>
      <c r="G64" s="32">
        <f t="shared" si="4"/>
        <v>1989412</v>
      </c>
      <c r="H64" s="38"/>
      <c r="I64" s="34">
        <f t="shared" si="5"/>
        <v>1989412</v>
      </c>
    </row>
    <row r="65" spans="1:9">
      <c r="A65" s="40">
        <v>7</v>
      </c>
      <c r="B65" s="29" t="s">
        <v>67</v>
      </c>
      <c r="C65" s="41">
        <v>43191</v>
      </c>
      <c r="D65" s="44">
        <v>5.28E-2</v>
      </c>
      <c r="E65" s="42">
        <v>113286130</v>
      </c>
      <c r="F65" s="38">
        <f t="shared" si="6"/>
        <v>365</v>
      </c>
      <c r="G65" s="32">
        <f t="shared" si="4"/>
        <v>5981508</v>
      </c>
      <c r="H65" s="38"/>
      <c r="I65" s="34">
        <f t="shared" si="5"/>
        <v>5981508</v>
      </c>
    </row>
    <row r="66" spans="1:9">
      <c r="A66" s="40"/>
      <c r="B66" s="29"/>
      <c r="C66" s="41"/>
      <c r="D66" s="29"/>
      <c r="E66" s="43">
        <f>SUM(E56:E65)</f>
        <v>4091169416.1700001</v>
      </c>
      <c r="F66" s="38"/>
      <c r="G66" s="43">
        <f>SUM(G56:G65)</f>
        <v>215628565</v>
      </c>
      <c r="H66" s="38"/>
      <c r="I66" s="43">
        <f>SUM(I56:I65)</f>
        <v>215628565</v>
      </c>
    </row>
    <row r="67" spans="1:9">
      <c r="A67" s="40"/>
      <c r="B67" s="27" t="s">
        <v>2</v>
      </c>
      <c r="C67" s="29"/>
      <c r="D67" s="29"/>
      <c r="E67" s="29"/>
      <c r="F67" s="38"/>
      <c r="G67" s="29"/>
      <c r="H67" s="38"/>
      <c r="I67" s="28"/>
    </row>
    <row r="68" spans="1:9">
      <c r="A68" s="40">
        <v>1</v>
      </c>
      <c r="B68" s="29" t="s">
        <v>27</v>
      </c>
      <c r="C68" s="41"/>
      <c r="D68" s="44">
        <v>6.3299999999999995E-2</v>
      </c>
      <c r="E68" s="35">
        <v>332684</v>
      </c>
      <c r="F68" s="38">
        <v>365</v>
      </c>
      <c r="G68" s="32"/>
      <c r="H68" s="38"/>
      <c r="I68" s="28"/>
    </row>
    <row r="69" spans="1:9">
      <c r="A69" s="46"/>
      <c r="B69" s="28"/>
      <c r="C69" s="28"/>
      <c r="D69" s="28"/>
      <c r="E69" s="28"/>
      <c r="F69" s="28"/>
      <c r="G69" s="28"/>
      <c r="H69" s="28"/>
      <c r="I69" s="28"/>
    </row>
    <row r="70" spans="1:9">
      <c r="A70" s="46"/>
      <c r="B70" s="47" t="s">
        <v>118</v>
      </c>
      <c r="C70" s="28"/>
      <c r="D70" s="28"/>
      <c r="E70" s="28"/>
      <c r="F70" s="28"/>
      <c r="G70" s="28"/>
      <c r="H70" s="28"/>
      <c r="I70" s="28"/>
    </row>
    <row r="71" spans="1:9">
      <c r="A71" s="46"/>
      <c r="B71" s="28" t="s">
        <v>120</v>
      </c>
      <c r="C71" s="28"/>
      <c r="D71" s="48">
        <v>0.15</v>
      </c>
      <c r="E71" s="28">
        <v>1652192</v>
      </c>
      <c r="F71" s="28">
        <v>365</v>
      </c>
      <c r="G71" s="28">
        <f>ROUND(E71*D71*F71/365,0)</f>
        <v>247829</v>
      </c>
      <c r="H71" s="62">
        <v>4181</v>
      </c>
      <c r="I71" s="69">
        <f>+G71+H71</f>
        <v>252010</v>
      </c>
    </row>
    <row r="72" spans="1:9">
      <c r="A72" s="46"/>
      <c r="B72" s="29" t="s">
        <v>39</v>
      </c>
      <c r="C72" s="41">
        <v>43469</v>
      </c>
      <c r="D72" s="48">
        <v>0.15</v>
      </c>
      <c r="E72" s="42">
        <v>53769</v>
      </c>
      <c r="F72" s="28">
        <f>($F$1-C72)+1</f>
        <v>87</v>
      </c>
      <c r="G72" s="28">
        <f>ROUND(E72*D72*F72/365,0)</f>
        <v>1922</v>
      </c>
      <c r="H72" s="28"/>
      <c r="I72" s="69">
        <f>+G72+H72</f>
        <v>1922</v>
      </c>
    </row>
    <row r="73" spans="1:9">
      <c r="A73" s="46"/>
      <c r="B73" s="29" t="s">
        <v>39</v>
      </c>
      <c r="C73" s="41">
        <v>43532</v>
      </c>
      <c r="D73" s="48">
        <v>0.15</v>
      </c>
      <c r="E73" s="42">
        <v>26600</v>
      </c>
      <c r="F73" s="28">
        <f>($F$1-C73)+1</f>
        <v>24</v>
      </c>
      <c r="G73" s="28">
        <f>ROUND(E73*D73*F73/365,0)</f>
        <v>262</v>
      </c>
      <c r="H73" s="28"/>
      <c r="I73" s="69">
        <f>+G73+H73</f>
        <v>262</v>
      </c>
    </row>
    <row r="74" spans="1:9">
      <c r="A74" s="46"/>
      <c r="B74" s="28"/>
      <c r="C74" s="28"/>
      <c r="D74" s="28"/>
      <c r="E74" s="47">
        <f>+SUM(E71:E73)</f>
        <v>1732561</v>
      </c>
      <c r="F74" s="47"/>
      <c r="G74" s="47">
        <f>+SUM(G71:G73)</f>
        <v>250013</v>
      </c>
      <c r="H74" s="47">
        <f>+SUM(H71:H73)</f>
        <v>4181</v>
      </c>
      <c r="I74" s="47">
        <f>+SUM(I71:I73)</f>
        <v>254194</v>
      </c>
    </row>
    <row r="75" spans="1:9">
      <c r="A75" s="46"/>
      <c r="B75" s="28"/>
      <c r="C75" s="28"/>
      <c r="D75" s="28"/>
      <c r="E75" s="28"/>
      <c r="F75" s="28"/>
      <c r="G75" s="28"/>
      <c r="H75" s="28"/>
      <c r="I75" s="28"/>
    </row>
    <row r="76" spans="1:9">
      <c r="A76" s="46"/>
      <c r="B76" s="28"/>
      <c r="C76" s="28"/>
      <c r="D76" s="28"/>
      <c r="E76" s="28"/>
      <c r="F76" s="28"/>
      <c r="G76" s="28"/>
      <c r="H76" s="28"/>
      <c r="I76" s="28"/>
    </row>
    <row r="77" spans="1:9">
      <c r="A77" s="46"/>
      <c r="B77" s="28"/>
      <c r="C77" s="47" t="s">
        <v>28</v>
      </c>
      <c r="D77" s="28"/>
      <c r="E77" s="50">
        <f>+E4+E8+E10+E14+E43+E51+E53+E66+E68+E74</f>
        <v>14454936017.74</v>
      </c>
      <c r="F77" s="28"/>
      <c r="G77" s="50">
        <f>+G4+G8+G10+G14+G43+G51+G53+G66+G68+G74</f>
        <v>620769470</v>
      </c>
      <c r="H77" s="50">
        <f>+H4+H8+H10+H14+H43+H51+H53+H66+H68+H74</f>
        <v>4181</v>
      </c>
      <c r="I77" s="50">
        <f>+I4+I8+I10+I14+I43+I51+I53+I66+I68+I74</f>
        <v>620777832</v>
      </c>
    </row>
  </sheetData>
  <mergeCells count="1">
    <mergeCell ref="A1:B1"/>
  </mergeCells>
  <pageMargins left="0.15748031496062992" right="0.15748031496062992" top="0.25" bottom="0.25" header="0.19" footer="0.16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117"/>
  <sheetViews>
    <sheetView view="pageBreakPreview" topLeftCell="A97" zoomScale="60" zoomScaleNormal="100" workbookViewId="0">
      <selection activeCell="O110" sqref="O110"/>
    </sheetView>
  </sheetViews>
  <sheetFormatPr defaultRowHeight="15"/>
  <cols>
    <col min="1" max="1" width="9.140625" style="16"/>
    <col min="2" max="2" width="26.28515625" customWidth="1"/>
    <col min="3" max="4" width="0" hidden="1" customWidth="1"/>
    <col min="5" max="5" width="11" customWidth="1"/>
    <col min="7" max="7" width="25.140625" bestFit="1" customWidth="1"/>
    <col min="8" max="8" width="12.140625" bestFit="1" customWidth="1"/>
    <col min="9" max="9" width="24.140625" bestFit="1" customWidth="1"/>
    <col min="10" max="10" width="14.85546875" bestFit="1" customWidth="1"/>
    <col min="11" max="11" width="24.140625" bestFit="1" customWidth="1"/>
  </cols>
  <sheetData>
    <row r="1" spans="1:11">
      <c r="A1" s="74" t="s">
        <v>130</v>
      </c>
      <c r="B1" s="74"/>
      <c r="C1" s="28"/>
      <c r="D1" s="28"/>
      <c r="E1" s="28"/>
      <c r="F1" s="28"/>
      <c r="G1" s="28"/>
      <c r="H1" s="52">
        <v>43555</v>
      </c>
      <c r="I1" s="52"/>
      <c r="J1" s="52"/>
      <c r="K1" s="28"/>
    </row>
    <row r="2" spans="1:11">
      <c r="A2" s="26" t="s">
        <v>5</v>
      </c>
      <c r="B2" s="27" t="s">
        <v>6</v>
      </c>
      <c r="C2" s="27"/>
      <c r="D2" s="27"/>
      <c r="E2" s="27" t="s">
        <v>7</v>
      </c>
      <c r="F2" s="27" t="s">
        <v>10</v>
      </c>
      <c r="G2" s="27" t="s">
        <v>8</v>
      </c>
      <c r="H2" s="27" t="s">
        <v>9</v>
      </c>
      <c r="I2" s="27" t="s">
        <v>33</v>
      </c>
      <c r="J2" s="27" t="s">
        <v>115</v>
      </c>
      <c r="K2" s="27" t="s">
        <v>116</v>
      </c>
    </row>
    <row r="3" spans="1:11">
      <c r="A3" s="26"/>
      <c r="B3" s="27" t="s">
        <v>0</v>
      </c>
      <c r="C3" s="27"/>
      <c r="D3" s="27"/>
      <c r="E3" s="27"/>
      <c r="F3" s="27"/>
      <c r="G3" s="27"/>
      <c r="H3" s="27"/>
      <c r="I3" s="27"/>
      <c r="J3" s="27"/>
      <c r="K3" s="28"/>
    </row>
    <row r="4" spans="1:11">
      <c r="A4" s="26"/>
      <c r="B4" s="29" t="s">
        <v>17</v>
      </c>
      <c r="C4" s="27"/>
      <c r="D4" s="27"/>
      <c r="E4" s="30"/>
      <c r="F4" s="31">
        <v>3.3399999999999999E-2</v>
      </c>
      <c r="G4" s="32">
        <v>105020610.81</v>
      </c>
      <c r="H4" s="33">
        <v>365</v>
      </c>
      <c r="I4" s="32">
        <f>ROUND(G4*F4,0)</f>
        <v>3507688</v>
      </c>
      <c r="J4" s="33"/>
      <c r="K4" s="34">
        <f>+I4+J4</f>
        <v>3507688</v>
      </c>
    </row>
    <row r="5" spans="1:11">
      <c r="A5" s="26"/>
      <c r="B5" s="27" t="s">
        <v>3</v>
      </c>
      <c r="C5" s="27"/>
      <c r="D5" s="27"/>
      <c r="E5" s="27"/>
      <c r="F5" s="27"/>
      <c r="G5" s="27"/>
      <c r="H5" s="27"/>
      <c r="I5" s="27"/>
      <c r="J5" s="27"/>
      <c r="K5" s="34">
        <f>+I5+J5</f>
        <v>0</v>
      </c>
    </row>
    <row r="6" spans="1:11">
      <c r="A6" s="26"/>
      <c r="B6" s="29" t="s">
        <v>20</v>
      </c>
      <c r="C6" s="27"/>
      <c r="D6" s="27"/>
      <c r="E6" s="27"/>
      <c r="F6" s="31">
        <v>6.3299999999999995E-2</v>
      </c>
      <c r="G6" s="35">
        <v>892735</v>
      </c>
      <c r="H6" s="33">
        <v>365</v>
      </c>
      <c r="I6" s="32">
        <f>ROUND(G6*F6,0)</f>
        <v>56510</v>
      </c>
      <c r="J6" s="33"/>
      <c r="K6" s="34">
        <f>+I6+J6</f>
        <v>56510</v>
      </c>
    </row>
    <row r="7" spans="1:11">
      <c r="A7" s="26"/>
      <c r="B7" s="29" t="s">
        <v>3</v>
      </c>
      <c r="C7" s="27"/>
      <c r="D7" s="27"/>
      <c r="E7" s="37"/>
      <c r="F7" s="31">
        <v>6.3299999999999995E-2</v>
      </c>
      <c r="G7" s="35"/>
      <c r="H7" s="38">
        <f>($H$1-E7)+1</f>
        <v>43556</v>
      </c>
      <c r="I7" s="32">
        <f>ROUND(G7*F7*H7/365,0)</f>
        <v>0</v>
      </c>
      <c r="J7" s="38"/>
      <c r="K7" s="34">
        <f>+I7+J7</f>
        <v>0</v>
      </c>
    </row>
    <row r="8" spans="1:11">
      <c r="A8" s="26"/>
      <c r="B8" s="29"/>
      <c r="C8" s="27"/>
      <c r="D8" s="27"/>
      <c r="E8" s="27"/>
      <c r="F8" s="31"/>
      <c r="G8" s="65">
        <f>+G6+G7</f>
        <v>892735</v>
      </c>
      <c r="H8" s="33"/>
      <c r="I8" s="65">
        <f>+I6+I7</f>
        <v>56510</v>
      </c>
      <c r="J8" s="65">
        <f>+J6+J7</f>
        <v>0</v>
      </c>
      <c r="K8" s="65">
        <f>+K6+K7</f>
        <v>56510</v>
      </c>
    </row>
    <row r="9" spans="1:11">
      <c r="A9" s="26"/>
      <c r="B9" s="27" t="s">
        <v>31</v>
      </c>
      <c r="C9" s="27"/>
      <c r="D9" s="27"/>
      <c r="E9" s="27"/>
      <c r="F9" s="31"/>
      <c r="G9" s="35"/>
      <c r="H9" s="33"/>
      <c r="I9" s="32"/>
      <c r="J9" s="33"/>
      <c r="K9" s="28"/>
    </row>
    <row r="10" spans="1:11">
      <c r="A10" s="26"/>
      <c r="B10" s="29" t="s">
        <v>32</v>
      </c>
      <c r="C10" s="27"/>
      <c r="D10" s="27"/>
      <c r="E10" s="27"/>
      <c r="F10" s="31">
        <v>5.28E-2</v>
      </c>
      <c r="G10" s="35"/>
      <c r="H10" s="33">
        <v>365</v>
      </c>
      <c r="I10" s="32">
        <f>ROUND(G10*F10,0)</f>
        <v>0</v>
      </c>
      <c r="J10" s="33"/>
      <c r="K10" s="34">
        <f>+I10+J10</f>
        <v>0</v>
      </c>
    </row>
    <row r="11" spans="1:11">
      <c r="A11" s="26"/>
      <c r="B11" s="27" t="s">
        <v>18</v>
      </c>
      <c r="C11" s="27"/>
      <c r="D11" s="27"/>
      <c r="E11" s="27"/>
      <c r="F11" s="27"/>
      <c r="G11" s="27"/>
      <c r="H11" s="27"/>
      <c r="I11" s="27"/>
      <c r="J11" s="27"/>
      <c r="K11" s="28"/>
    </row>
    <row r="12" spans="1:11">
      <c r="A12" s="26"/>
      <c r="B12" s="29" t="s">
        <v>19</v>
      </c>
      <c r="C12" s="27"/>
      <c r="D12" s="27"/>
      <c r="E12" s="27"/>
      <c r="F12" s="36">
        <v>0</v>
      </c>
      <c r="G12" s="35">
        <v>3334364920</v>
      </c>
      <c r="H12" s="33">
        <v>365</v>
      </c>
      <c r="I12" s="32">
        <f>ROUND(G12*F12,0)</f>
        <v>0</v>
      </c>
      <c r="J12" s="33"/>
      <c r="K12" s="34">
        <f>+I12+J12</f>
        <v>0</v>
      </c>
    </row>
    <row r="13" spans="1:11">
      <c r="A13" s="26"/>
      <c r="B13" s="33" t="s">
        <v>18</v>
      </c>
      <c r="C13" s="27"/>
      <c r="D13" s="27"/>
      <c r="E13" s="37"/>
      <c r="F13" s="36">
        <v>0</v>
      </c>
      <c r="G13" s="35"/>
      <c r="H13" s="38">
        <f>($H$1-E13)+1</f>
        <v>43556</v>
      </c>
      <c r="I13" s="32">
        <f>ROUND(G13*F13,0)</f>
        <v>0</v>
      </c>
      <c r="J13" s="38"/>
      <c r="K13" s="34">
        <f>+I13+J13</f>
        <v>0</v>
      </c>
    </row>
    <row r="14" spans="1:11">
      <c r="A14" s="26"/>
      <c r="B14" s="27"/>
      <c r="C14" s="27"/>
      <c r="D14" s="27"/>
      <c r="E14" s="27"/>
      <c r="F14" s="27"/>
      <c r="G14" s="39">
        <f>+G12+G13</f>
        <v>3334364920</v>
      </c>
      <c r="H14" s="27"/>
      <c r="I14" s="39">
        <f>+I12+I13</f>
        <v>0</v>
      </c>
      <c r="J14" s="27"/>
      <c r="K14" s="28"/>
    </row>
    <row r="15" spans="1:11">
      <c r="A15" s="26"/>
      <c r="B15" s="27" t="s">
        <v>11</v>
      </c>
      <c r="C15" s="27"/>
      <c r="D15" s="27"/>
      <c r="E15" s="27"/>
      <c r="F15" s="27"/>
      <c r="G15" s="27"/>
      <c r="H15" s="27"/>
      <c r="I15" s="27"/>
      <c r="J15" s="27"/>
      <c r="K15" s="28"/>
    </row>
    <row r="16" spans="1:11">
      <c r="A16" s="26"/>
      <c r="B16" s="27" t="s">
        <v>12</v>
      </c>
      <c r="C16" s="27"/>
      <c r="D16" s="27"/>
      <c r="E16" s="28"/>
      <c r="F16" s="31">
        <v>5.28E-2</v>
      </c>
      <c r="G16" s="32">
        <v>10955268728.33</v>
      </c>
      <c r="H16" s="33">
        <v>365</v>
      </c>
      <c r="I16" s="32">
        <f>ROUND(G16*F16,0)</f>
        <v>578438189</v>
      </c>
      <c r="J16" s="33"/>
      <c r="K16" s="34">
        <f t="shared" ref="K16:K51" si="0">+I16+J16</f>
        <v>578438189</v>
      </c>
    </row>
    <row r="17" spans="1:11">
      <c r="A17" s="40">
        <v>1</v>
      </c>
      <c r="B17" s="29" t="s">
        <v>68</v>
      </c>
      <c r="C17" s="29"/>
      <c r="D17" s="29"/>
      <c r="E17" s="41">
        <v>43346</v>
      </c>
      <c r="F17" s="31">
        <v>5.28E-2</v>
      </c>
      <c r="G17" s="42">
        <v>1063446626</v>
      </c>
      <c r="H17" s="38">
        <f>($H$1-E17)+1</f>
        <v>210</v>
      </c>
      <c r="I17" s="32">
        <f t="shared" ref="I17:I51" si="1">ROUND(G17*F17*H17/365,0)</f>
        <v>32305469</v>
      </c>
      <c r="J17" s="38"/>
      <c r="K17" s="34">
        <f t="shared" si="0"/>
        <v>32305469</v>
      </c>
    </row>
    <row r="18" spans="1:11">
      <c r="A18" s="40"/>
      <c r="B18" s="29" t="s">
        <v>68</v>
      </c>
      <c r="C18" s="29"/>
      <c r="D18" s="29"/>
      <c r="E18" s="41">
        <v>43543</v>
      </c>
      <c r="F18" s="31">
        <v>5.28E-2</v>
      </c>
      <c r="G18" s="42">
        <v>4482721</v>
      </c>
      <c r="H18" s="38">
        <f t="shared" ref="H18:H50" si="2">($H$1-E18)+1</f>
        <v>13</v>
      </c>
      <c r="I18" s="32">
        <f t="shared" si="1"/>
        <v>8430</v>
      </c>
      <c r="J18" s="38"/>
      <c r="K18" s="34">
        <f t="shared" si="0"/>
        <v>8430</v>
      </c>
    </row>
    <row r="19" spans="1:11">
      <c r="A19" s="40">
        <v>2</v>
      </c>
      <c r="B19" s="29" t="s">
        <v>69</v>
      </c>
      <c r="C19" s="29"/>
      <c r="D19" s="29"/>
      <c r="E19" s="41">
        <v>43209</v>
      </c>
      <c r="F19" s="31">
        <v>5.28E-2</v>
      </c>
      <c r="G19" s="42">
        <v>133910941</v>
      </c>
      <c r="H19" s="38">
        <f t="shared" si="2"/>
        <v>347</v>
      </c>
      <c r="I19" s="32">
        <f t="shared" si="1"/>
        <v>6721816</v>
      </c>
      <c r="J19" s="38"/>
      <c r="K19" s="34">
        <f t="shared" si="0"/>
        <v>6721816</v>
      </c>
    </row>
    <row r="20" spans="1:11">
      <c r="A20" s="40"/>
      <c r="B20" s="29" t="s">
        <v>69</v>
      </c>
      <c r="C20" s="29"/>
      <c r="D20" s="29"/>
      <c r="E20" s="41">
        <v>43277</v>
      </c>
      <c r="F20" s="31">
        <v>5.28E-2</v>
      </c>
      <c r="G20" s="42">
        <v>17379263</v>
      </c>
      <c r="H20" s="38">
        <f t="shared" si="2"/>
        <v>279</v>
      </c>
      <c r="I20" s="32">
        <f t="shared" si="1"/>
        <v>701418</v>
      </c>
      <c r="J20" s="38"/>
      <c r="K20" s="34">
        <f t="shared" si="0"/>
        <v>701418</v>
      </c>
    </row>
    <row r="21" spans="1:11">
      <c r="A21" s="40"/>
      <c r="B21" s="29" t="s">
        <v>69</v>
      </c>
      <c r="C21" s="29"/>
      <c r="D21" s="29"/>
      <c r="E21" s="41">
        <v>43320</v>
      </c>
      <c r="F21" s="31">
        <v>5.28E-2</v>
      </c>
      <c r="G21" s="42">
        <v>5052126</v>
      </c>
      <c r="H21" s="38">
        <f t="shared" si="2"/>
        <v>236</v>
      </c>
      <c r="I21" s="32">
        <f t="shared" si="1"/>
        <v>172475</v>
      </c>
      <c r="J21" s="38"/>
      <c r="K21" s="34">
        <f t="shared" si="0"/>
        <v>172475</v>
      </c>
    </row>
    <row r="22" spans="1:11">
      <c r="A22" s="40"/>
      <c r="B22" s="29" t="s">
        <v>69</v>
      </c>
      <c r="C22" s="29"/>
      <c r="D22" s="29"/>
      <c r="E22" s="41">
        <v>43476</v>
      </c>
      <c r="F22" s="31">
        <v>5.28E-2</v>
      </c>
      <c r="G22" s="42">
        <v>3131401</v>
      </c>
      <c r="H22" s="38">
        <f t="shared" si="2"/>
        <v>80</v>
      </c>
      <c r="I22" s="32">
        <f t="shared" si="1"/>
        <v>36238</v>
      </c>
      <c r="J22" s="38"/>
      <c r="K22" s="34">
        <f t="shared" si="0"/>
        <v>36238</v>
      </c>
    </row>
    <row r="23" spans="1:11">
      <c r="A23" s="40">
        <v>3</v>
      </c>
      <c r="B23" s="29" t="s">
        <v>70</v>
      </c>
      <c r="C23" s="29"/>
      <c r="D23" s="29"/>
      <c r="E23" s="41">
        <v>43286</v>
      </c>
      <c r="F23" s="31">
        <v>5.28E-2</v>
      </c>
      <c r="G23" s="42">
        <v>-76305000</v>
      </c>
      <c r="H23" s="38">
        <f t="shared" si="2"/>
        <v>270</v>
      </c>
      <c r="I23" s="32">
        <f t="shared" si="1"/>
        <v>-2980285</v>
      </c>
      <c r="J23" s="38"/>
      <c r="K23" s="34">
        <f t="shared" si="0"/>
        <v>-2980285</v>
      </c>
    </row>
    <row r="24" spans="1:11">
      <c r="A24" s="40"/>
      <c r="B24" s="29" t="s">
        <v>70</v>
      </c>
      <c r="C24" s="29"/>
      <c r="D24" s="29"/>
      <c r="E24" s="41">
        <v>43191</v>
      </c>
      <c r="F24" s="31">
        <v>5.28E-2</v>
      </c>
      <c r="G24" s="42">
        <v>-1160000</v>
      </c>
      <c r="H24" s="38">
        <f t="shared" si="2"/>
        <v>365</v>
      </c>
      <c r="I24" s="32">
        <f t="shared" si="1"/>
        <v>-61248</v>
      </c>
      <c r="J24" s="38"/>
      <c r="K24" s="34">
        <f t="shared" si="0"/>
        <v>-61248</v>
      </c>
    </row>
    <row r="25" spans="1:11">
      <c r="A25" s="40"/>
      <c r="B25" s="29" t="s">
        <v>70</v>
      </c>
      <c r="C25" s="29"/>
      <c r="D25" s="29"/>
      <c r="E25" s="41">
        <v>43354</v>
      </c>
      <c r="F25" s="31">
        <v>5.28E-2</v>
      </c>
      <c r="G25" s="42">
        <v>-1155000</v>
      </c>
      <c r="H25" s="38">
        <f t="shared" si="2"/>
        <v>202</v>
      </c>
      <c r="I25" s="32">
        <f t="shared" si="1"/>
        <v>-33750</v>
      </c>
      <c r="J25" s="38"/>
      <c r="K25" s="34">
        <f t="shared" si="0"/>
        <v>-33750</v>
      </c>
    </row>
    <row r="26" spans="1:11">
      <c r="A26" s="40"/>
      <c r="B26" s="29" t="s">
        <v>70</v>
      </c>
      <c r="C26" s="29"/>
      <c r="D26" s="29"/>
      <c r="E26" s="41">
        <v>43376</v>
      </c>
      <c r="F26" s="31">
        <v>5.28E-2</v>
      </c>
      <c r="G26" s="42">
        <v>-1248150</v>
      </c>
      <c r="H26" s="38">
        <f t="shared" si="2"/>
        <v>180</v>
      </c>
      <c r="I26" s="32">
        <f t="shared" si="1"/>
        <v>-32500</v>
      </c>
      <c r="J26" s="38"/>
      <c r="K26" s="34">
        <f t="shared" si="0"/>
        <v>-32500</v>
      </c>
    </row>
    <row r="27" spans="1:11">
      <c r="A27" s="40"/>
      <c r="B27" s="29" t="s">
        <v>70</v>
      </c>
      <c r="C27" s="29"/>
      <c r="D27" s="29"/>
      <c r="E27" s="41">
        <v>43384</v>
      </c>
      <c r="F27" s="31">
        <v>5.28E-2</v>
      </c>
      <c r="G27" s="42">
        <v>-960750</v>
      </c>
      <c r="H27" s="38">
        <f t="shared" si="2"/>
        <v>172</v>
      </c>
      <c r="I27" s="32">
        <f t="shared" si="1"/>
        <v>-23905</v>
      </c>
      <c r="J27" s="38"/>
      <c r="K27" s="34">
        <f t="shared" si="0"/>
        <v>-23905</v>
      </c>
    </row>
    <row r="28" spans="1:11">
      <c r="A28" s="40"/>
      <c r="B28" s="29" t="s">
        <v>70</v>
      </c>
      <c r="C28" s="29"/>
      <c r="D28" s="29"/>
      <c r="E28" s="41">
        <v>43463</v>
      </c>
      <c r="F28" s="31">
        <v>5.28E-2</v>
      </c>
      <c r="G28" s="42">
        <v>-102050600</v>
      </c>
      <c r="H28" s="38">
        <f t="shared" si="2"/>
        <v>93</v>
      </c>
      <c r="I28" s="32">
        <f t="shared" si="1"/>
        <v>-1372902</v>
      </c>
      <c r="J28" s="38"/>
      <c r="K28" s="34">
        <f t="shared" si="0"/>
        <v>-1372902</v>
      </c>
    </row>
    <row r="29" spans="1:11">
      <c r="A29" s="40"/>
      <c r="B29" s="29" t="s">
        <v>70</v>
      </c>
      <c r="C29" s="29"/>
      <c r="D29" s="29"/>
      <c r="E29" s="41">
        <v>43522</v>
      </c>
      <c r="F29" s="31">
        <v>5.28E-2</v>
      </c>
      <c r="G29" s="42">
        <v>-1042236</v>
      </c>
      <c r="H29" s="38">
        <f t="shared" si="2"/>
        <v>34</v>
      </c>
      <c r="I29" s="32">
        <f t="shared" si="1"/>
        <v>-5126</v>
      </c>
      <c r="J29" s="38"/>
      <c r="K29" s="34">
        <f t="shared" si="0"/>
        <v>-5126</v>
      </c>
    </row>
    <row r="30" spans="1:11">
      <c r="A30" s="40"/>
      <c r="B30" s="29" t="s">
        <v>70</v>
      </c>
      <c r="C30" s="29"/>
      <c r="D30" s="29"/>
      <c r="E30" s="41">
        <v>43526</v>
      </c>
      <c r="F30" s="31">
        <v>5.28E-2</v>
      </c>
      <c r="G30" s="42">
        <v>-844500</v>
      </c>
      <c r="H30" s="38">
        <f t="shared" si="2"/>
        <v>30</v>
      </c>
      <c r="I30" s="32">
        <f t="shared" si="1"/>
        <v>-3665</v>
      </c>
      <c r="J30" s="38"/>
      <c r="K30" s="34">
        <f t="shared" si="0"/>
        <v>-3665</v>
      </c>
    </row>
    <row r="31" spans="1:11">
      <c r="A31" s="40">
        <v>4</v>
      </c>
      <c r="B31" s="29" t="s">
        <v>71</v>
      </c>
      <c r="C31" s="29"/>
      <c r="D31" s="29"/>
      <c r="E31" s="41">
        <v>43191</v>
      </c>
      <c r="F31" s="31">
        <v>5.28E-2</v>
      </c>
      <c r="G31" s="42">
        <v>1366113</v>
      </c>
      <c r="H31" s="38">
        <f t="shared" si="2"/>
        <v>365</v>
      </c>
      <c r="I31" s="32">
        <f t="shared" si="1"/>
        <v>72131</v>
      </c>
      <c r="J31" s="38"/>
      <c r="K31" s="34">
        <f t="shared" si="0"/>
        <v>72131</v>
      </c>
    </row>
    <row r="32" spans="1:11">
      <c r="A32" s="40"/>
      <c r="B32" s="29" t="s">
        <v>71</v>
      </c>
      <c r="C32" s="29"/>
      <c r="D32" s="29"/>
      <c r="E32" s="41">
        <v>43315</v>
      </c>
      <c r="F32" s="31">
        <v>5.28E-2</v>
      </c>
      <c r="G32" s="42">
        <v>4478677</v>
      </c>
      <c r="H32" s="38">
        <f t="shared" si="2"/>
        <v>241</v>
      </c>
      <c r="I32" s="32">
        <f t="shared" si="1"/>
        <v>156138</v>
      </c>
      <c r="J32" s="38"/>
      <c r="K32" s="34">
        <f t="shared" si="0"/>
        <v>156138</v>
      </c>
    </row>
    <row r="33" spans="1:11">
      <c r="A33" s="40"/>
      <c r="B33" s="29" t="s">
        <v>71</v>
      </c>
      <c r="C33" s="29"/>
      <c r="D33" s="29"/>
      <c r="E33" s="41">
        <v>43421</v>
      </c>
      <c r="F33" s="31">
        <v>5.28E-2</v>
      </c>
      <c r="G33" s="42">
        <v>32264939</v>
      </c>
      <c r="H33" s="38">
        <f t="shared" si="2"/>
        <v>135</v>
      </c>
      <c r="I33" s="32">
        <f t="shared" si="1"/>
        <v>630094</v>
      </c>
      <c r="J33" s="38"/>
      <c r="K33" s="34">
        <f t="shared" si="0"/>
        <v>630094</v>
      </c>
    </row>
    <row r="34" spans="1:11">
      <c r="A34" s="40"/>
      <c r="B34" s="29" t="s">
        <v>71</v>
      </c>
      <c r="C34" s="29"/>
      <c r="D34" s="29"/>
      <c r="E34" s="41">
        <v>43555</v>
      </c>
      <c r="F34" s="31">
        <v>5.28E-2</v>
      </c>
      <c r="G34" s="42">
        <v>3314512</v>
      </c>
      <c r="H34" s="38">
        <f t="shared" si="2"/>
        <v>1</v>
      </c>
      <c r="I34" s="32">
        <f t="shared" si="1"/>
        <v>479</v>
      </c>
      <c r="J34" s="38"/>
      <c r="K34" s="34">
        <f t="shared" si="0"/>
        <v>479</v>
      </c>
    </row>
    <row r="35" spans="1:11">
      <c r="A35" s="40">
        <v>5</v>
      </c>
      <c r="B35" s="29" t="s">
        <v>72</v>
      </c>
      <c r="C35" s="29"/>
      <c r="D35" s="29"/>
      <c r="E35" s="41">
        <v>43191</v>
      </c>
      <c r="F35" s="31">
        <v>5.28E-2</v>
      </c>
      <c r="G35" s="42">
        <v>107385869</v>
      </c>
      <c r="H35" s="38">
        <f t="shared" si="2"/>
        <v>365</v>
      </c>
      <c r="I35" s="32">
        <f t="shared" si="1"/>
        <v>5669974</v>
      </c>
      <c r="J35" s="38"/>
      <c r="K35" s="34">
        <f t="shared" si="0"/>
        <v>5669974</v>
      </c>
    </row>
    <row r="36" spans="1:11">
      <c r="A36" s="40"/>
      <c r="B36" s="29" t="s">
        <v>72</v>
      </c>
      <c r="C36" s="29"/>
      <c r="D36" s="29"/>
      <c r="E36" s="41">
        <v>43385</v>
      </c>
      <c r="F36" s="31">
        <v>5.28E-2</v>
      </c>
      <c r="G36" s="42">
        <v>2149433</v>
      </c>
      <c r="H36" s="38">
        <f t="shared" si="2"/>
        <v>171</v>
      </c>
      <c r="I36" s="32">
        <f t="shared" si="1"/>
        <v>53169</v>
      </c>
      <c r="J36" s="38"/>
      <c r="K36" s="34">
        <f t="shared" si="0"/>
        <v>53169</v>
      </c>
    </row>
    <row r="37" spans="1:11">
      <c r="A37" s="40"/>
      <c r="B37" s="29" t="s">
        <v>72</v>
      </c>
      <c r="C37" s="29"/>
      <c r="D37" s="29"/>
      <c r="E37" s="41">
        <v>43445</v>
      </c>
      <c r="F37" s="31">
        <v>5.28E-2</v>
      </c>
      <c r="G37" s="42">
        <v>1890336</v>
      </c>
      <c r="H37" s="38">
        <f t="shared" si="2"/>
        <v>111</v>
      </c>
      <c r="I37" s="32">
        <f t="shared" si="1"/>
        <v>30353</v>
      </c>
      <c r="J37" s="38"/>
      <c r="K37" s="34">
        <f t="shared" si="0"/>
        <v>30353</v>
      </c>
    </row>
    <row r="38" spans="1:11">
      <c r="A38" s="40"/>
      <c r="B38" s="29" t="s">
        <v>72</v>
      </c>
      <c r="C38" s="29"/>
      <c r="D38" s="29"/>
      <c r="E38" s="41">
        <v>43554</v>
      </c>
      <c r="F38" s="31">
        <v>5.28E-2</v>
      </c>
      <c r="G38" s="42">
        <v>2500000</v>
      </c>
      <c r="H38" s="38">
        <f t="shared" si="2"/>
        <v>2</v>
      </c>
      <c r="I38" s="32">
        <f t="shared" si="1"/>
        <v>723</v>
      </c>
      <c r="J38" s="38"/>
      <c r="K38" s="34">
        <f t="shared" si="0"/>
        <v>723</v>
      </c>
    </row>
    <row r="39" spans="1:11">
      <c r="A39" s="40"/>
      <c r="B39" s="29" t="s">
        <v>72</v>
      </c>
      <c r="C39" s="29"/>
      <c r="D39" s="29"/>
      <c r="E39" s="41">
        <v>43555</v>
      </c>
      <c r="F39" s="31">
        <v>5.28E-2</v>
      </c>
      <c r="G39" s="42">
        <v>9691007</v>
      </c>
      <c r="H39" s="38">
        <f t="shared" si="2"/>
        <v>1</v>
      </c>
      <c r="I39" s="32">
        <f t="shared" si="1"/>
        <v>1402</v>
      </c>
      <c r="J39" s="38"/>
      <c r="K39" s="34">
        <f t="shared" si="0"/>
        <v>1402</v>
      </c>
    </row>
    <row r="40" spans="1:11">
      <c r="A40" s="40">
        <v>6</v>
      </c>
      <c r="B40" s="29" t="s">
        <v>73</v>
      </c>
      <c r="C40" s="29"/>
      <c r="D40" s="29"/>
      <c r="E40" s="41">
        <v>43222</v>
      </c>
      <c r="F40" s="31">
        <v>5.28E-2</v>
      </c>
      <c r="G40" s="42">
        <v>148872809</v>
      </c>
      <c r="H40" s="38">
        <f t="shared" si="2"/>
        <v>334</v>
      </c>
      <c r="I40" s="32">
        <f t="shared" si="1"/>
        <v>7192882</v>
      </c>
      <c r="J40" s="38"/>
      <c r="K40" s="34">
        <f t="shared" si="0"/>
        <v>7192882</v>
      </c>
    </row>
    <row r="41" spans="1:11">
      <c r="A41" s="40"/>
      <c r="B41" s="29" t="s">
        <v>73</v>
      </c>
      <c r="C41" s="29"/>
      <c r="D41" s="29"/>
      <c r="E41" s="41">
        <v>43312</v>
      </c>
      <c r="F41" s="31">
        <v>5.28E-2</v>
      </c>
      <c r="G41" s="42">
        <v>7083808</v>
      </c>
      <c r="H41" s="38">
        <f t="shared" si="2"/>
        <v>244</v>
      </c>
      <c r="I41" s="32">
        <f t="shared" si="1"/>
        <v>250033</v>
      </c>
      <c r="J41" s="38"/>
      <c r="K41" s="34">
        <f t="shared" si="0"/>
        <v>250033</v>
      </c>
    </row>
    <row r="42" spans="1:11">
      <c r="A42" s="40"/>
      <c r="B42" s="29" t="s">
        <v>73</v>
      </c>
      <c r="C42" s="29"/>
      <c r="D42" s="29"/>
      <c r="E42" s="41">
        <v>43432</v>
      </c>
      <c r="F42" s="31">
        <v>5.28E-2</v>
      </c>
      <c r="G42" s="42">
        <v>207074</v>
      </c>
      <c r="H42" s="38">
        <f t="shared" si="2"/>
        <v>124</v>
      </c>
      <c r="I42" s="32">
        <f t="shared" si="1"/>
        <v>3714</v>
      </c>
      <c r="J42" s="38"/>
      <c r="K42" s="34">
        <f t="shared" si="0"/>
        <v>3714</v>
      </c>
    </row>
    <row r="43" spans="1:11">
      <c r="A43" s="40"/>
      <c r="B43" s="29" t="s">
        <v>73</v>
      </c>
      <c r="C43" s="29"/>
      <c r="D43" s="29"/>
      <c r="E43" s="41">
        <v>43516</v>
      </c>
      <c r="F43" s="31">
        <v>5.28E-2</v>
      </c>
      <c r="G43" s="42">
        <v>9529708</v>
      </c>
      <c r="H43" s="38">
        <f t="shared" si="2"/>
        <v>40</v>
      </c>
      <c r="I43" s="32">
        <f t="shared" si="1"/>
        <v>55142</v>
      </c>
      <c r="J43" s="38"/>
      <c r="K43" s="34">
        <f t="shared" si="0"/>
        <v>55142</v>
      </c>
    </row>
    <row r="44" spans="1:11">
      <c r="A44" s="40"/>
      <c r="B44" s="29" t="s">
        <v>73</v>
      </c>
      <c r="C44" s="29"/>
      <c r="D44" s="29"/>
      <c r="E44" s="41">
        <v>43526</v>
      </c>
      <c r="F44" s="31">
        <v>5.28E-2</v>
      </c>
      <c r="G44" s="42">
        <v>42162</v>
      </c>
      <c r="H44" s="38">
        <f t="shared" si="2"/>
        <v>30</v>
      </c>
      <c r="I44" s="32">
        <f t="shared" si="1"/>
        <v>183</v>
      </c>
      <c r="J44" s="38"/>
      <c r="K44" s="34">
        <f t="shared" si="0"/>
        <v>183</v>
      </c>
    </row>
    <row r="45" spans="1:11">
      <c r="A45" s="40">
        <v>7</v>
      </c>
      <c r="B45" s="29" t="s">
        <v>74</v>
      </c>
      <c r="C45" s="29"/>
      <c r="D45" s="29"/>
      <c r="E45" s="41">
        <v>43191</v>
      </c>
      <c r="F45" s="31">
        <v>5.28E-2</v>
      </c>
      <c r="G45" s="42">
        <v>9931687</v>
      </c>
      <c r="H45" s="38">
        <f t="shared" si="2"/>
        <v>365</v>
      </c>
      <c r="I45" s="32">
        <f t="shared" si="1"/>
        <v>524393</v>
      </c>
      <c r="J45" s="38"/>
      <c r="K45" s="34">
        <f t="shared" si="0"/>
        <v>524393</v>
      </c>
    </row>
    <row r="46" spans="1:11">
      <c r="A46" s="40"/>
      <c r="B46" s="29" t="s">
        <v>74</v>
      </c>
      <c r="C46" s="29"/>
      <c r="D46" s="29"/>
      <c r="E46" s="41">
        <v>43472</v>
      </c>
      <c r="F46" s="31">
        <v>5.28E-2</v>
      </c>
      <c r="G46" s="42">
        <v>2564582</v>
      </c>
      <c r="H46" s="38">
        <f t="shared" si="2"/>
        <v>84</v>
      </c>
      <c r="I46" s="32">
        <f t="shared" si="1"/>
        <v>31163</v>
      </c>
      <c r="J46" s="38"/>
      <c r="K46" s="34">
        <f t="shared" si="0"/>
        <v>31163</v>
      </c>
    </row>
    <row r="47" spans="1:11">
      <c r="A47" s="40"/>
      <c r="B47" s="29" t="s">
        <v>124</v>
      </c>
      <c r="C47" s="29"/>
      <c r="D47" s="29"/>
      <c r="E47" s="41">
        <v>43433</v>
      </c>
      <c r="F47" s="31">
        <v>5.28E-2</v>
      </c>
      <c r="G47" s="45">
        <v>97735007</v>
      </c>
      <c r="H47" s="38">
        <f t="shared" si="2"/>
        <v>123</v>
      </c>
      <c r="I47" s="32">
        <f t="shared" si="1"/>
        <v>1738987</v>
      </c>
      <c r="J47" s="38"/>
      <c r="K47" s="34">
        <f t="shared" si="0"/>
        <v>1738987</v>
      </c>
    </row>
    <row r="48" spans="1:11">
      <c r="A48" s="40"/>
      <c r="B48" s="29" t="s">
        <v>124</v>
      </c>
      <c r="C48" s="29"/>
      <c r="D48" s="29"/>
      <c r="E48" s="41">
        <v>43452</v>
      </c>
      <c r="F48" s="31">
        <v>5.28E-2</v>
      </c>
      <c r="G48" s="45">
        <v>7545910</v>
      </c>
      <c r="H48" s="38">
        <f t="shared" si="2"/>
        <v>104</v>
      </c>
      <c r="I48" s="32">
        <f t="shared" si="1"/>
        <v>113524</v>
      </c>
      <c r="J48" s="38"/>
      <c r="K48" s="34">
        <f t="shared" si="0"/>
        <v>113524</v>
      </c>
    </row>
    <row r="49" spans="1:11">
      <c r="A49" s="40"/>
      <c r="B49" s="29" t="s">
        <v>124</v>
      </c>
      <c r="C49" s="29"/>
      <c r="D49" s="29"/>
      <c r="E49" s="41">
        <v>43454</v>
      </c>
      <c r="F49" s="31">
        <v>5.28E-2</v>
      </c>
      <c r="G49" s="45">
        <v>3407404</v>
      </c>
      <c r="H49" s="38">
        <f t="shared" si="2"/>
        <v>102</v>
      </c>
      <c r="I49" s="32">
        <f t="shared" si="1"/>
        <v>50276</v>
      </c>
      <c r="J49" s="38"/>
      <c r="K49" s="34">
        <f t="shared" si="0"/>
        <v>50276</v>
      </c>
    </row>
    <row r="50" spans="1:11">
      <c r="A50" s="40"/>
      <c r="B50" s="29" t="s">
        <v>124</v>
      </c>
      <c r="C50" s="29"/>
      <c r="D50" s="29"/>
      <c r="E50" s="41">
        <v>43537</v>
      </c>
      <c r="F50" s="31">
        <v>5.28E-2</v>
      </c>
      <c r="G50" s="45">
        <v>3619598</v>
      </c>
      <c r="H50" s="38">
        <f t="shared" si="2"/>
        <v>19</v>
      </c>
      <c r="I50" s="32">
        <f t="shared" si="1"/>
        <v>9948</v>
      </c>
      <c r="J50" s="38"/>
      <c r="K50" s="34">
        <f t="shared" si="0"/>
        <v>9948</v>
      </c>
    </row>
    <row r="51" spans="1:11">
      <c r="A51" s="40"/>
      <c r="B51" s="29"/>
      <c r="C51" s="29"/>
      <c r="D51" s="29"/>
      <c r="E51" s="41"/>
      <c r="F51" s="31"/>
      <c r="G51" s="42"/>
      <c r="H51" s="38"/>
      <c r="I51" s="32">
        <f t="shared" si="1"/>
        <v>0</v>
      </c>
      <c r="J51" s="38"/>
      <c r="K51" s="34">
        <f t="shared" si="0"/>
        <v>0</v>
      </c>
    </row>
    <row r="52" spans="1:11">
      <c r="A52" s="40"/>
      <c r="B52" s="29"/>
      <c r="C52" s="29"/>
      <c r="D52" s="29"/>
      <c r="E52" s="41"/>
      <c r="F52" s="29"/>
      <c r="G52" s="43">
        <f>SUM(G16:G51)</f>
        <v>12453486205.33</v>
      </c>
      <c r="H52" s="35"/>
      <c r="I52" s="43">
        <f>SUM(I16:I51)</f>
        <v>630455362</v>
      </c>
      <c r="J52" s="43">
        <f>SUM(J16:J51)</f>
        <v>0</v>
      </c>
      <c r="K52" s="43">
        <f>SUM(K16:K51)</f>
        <v>630455362</v>
      </c>
    </row>
    <row r="53" spans="1:11">
      <c r="A53" s="40"/>
      <c r="B53" s="27" t="s">
        <v>4</v>
      </c>
      <c r="C53" s="29"/>
      <c r="D53" s="29"/>
      <c r="E53" s="41"/>
      <c r="F53" s="29"/>
      <c r="G53" s="43"/>
      <c r="H53" s="35"/>
      <c r="I53" s="43"/>
      <c r="J53" s="35"/>
      <c r="K53" s="28"/>
    </row>
    <row r="54" spans="1:11">
      <c r="A54" s="40"/>
      <c r="B54" s="29" t="s">
        <v>21</v>
      </c>
      <c r="C54" s="29"/>
      <c r="D54" s="29"/>
      <c r="E54" s="41"/>
      <c r="F54" s="44">
        <v>6.3299999999999995E-2</v>
      </c>
      <c r="G54" s="42">
        <v>1356308</v>
      </c>
      <c r="H54" s="62">
        <v>365</v>
      </c>
      <c r="I54" s="32">
        <f>ROUND(G54*F54*H54/365,0)</f>
        <v>85854</v>
      </c>
      <c r="J54" s="28"/>
      <c r="K54" s="34">
        <f>+I54+J116</f>
        <v>111421</v>
      </c>
    </row>
    <row r="55" spans="1:11">
      <c r="A55" s="40"/>
      <c r="B55" s="29"/>
      <c r="C55" s="29"/>
      <c r="D55" s="29"/>
      <c r="E55" s="41"/>
      <c r="F55" s="44"/>
      <c r="G55" s="43">
        <f>SUM(G54:G54)</f>
        <v>1356308</v>
      </c>
      <c r="H55" s="38"/>
      <c r="I55" s="43">
        <f>SUM(I54:I54)</f>
        <v>85854</v>
      </c>
      <c r="J55" s="43"/>
      <c r="K55" s="43">
        <f>SUM(K54:K54)</f>
        <v>111421</v>
      </c>
    </row>
    <row r="56" spans="1:11">
      <c r="A56" s="40"/>
      <c r="B56" s="27" t="s">
        <v>22</v>
      </c>
      <c r="C56" s="29"/>
      <c r="D56" s="29"/>
      <c r="E56" s="41"/>
      <c r="F56" s="29"/>
      <c r="G56" s="43"/>
      <c r="H56" s="35"/>
      <c r="I56" s="43"/>
      <c r="J56" s="35"/>
      <c r="K56" s="28"/>
    </row>
    <row r="57" spans="1:11">
      <c r="A57" s="40"/>
      <c r="B57" s="29" t="s">
        <v>23</v>
      </c>
      <c r="C57" s="29"/>
      <c r="D57" s="29"/>
      <c r="E57" s="41"/>
      <c r="F57" s="44">
        <v>3.3399999999999999E-2</v>
      </c>
      <c r="G57" s="42">
        <v>1024969649</v>
      </c>
      <c r="H57" s="35">
        <v>365</v>
      </c>
      <c r="I57" s="32">
        <f>ROUND(G57*F57*H57/365,0)</f>
        <v>34233986</v>
      </c>
      <c r="J57" s="35"/>
      <c r="K57" s="34">
        <f>+I57+J57</f>
        <v>34233986</v>
      </c>
    </row>
    <row r="58" spans="1:11">
      <c r="A58" s="40"/>
      <c r="B58" s="29" t="s">
        <v>75</v>
      </c>
      <c r="C58" s="29"/>
      <c r="D58" s="29"/>
      <c r="E58" s="41">
        <v>43191</v>
      </c>
      <c r="F58" s="44">
        <v>3.3399999999999999E-2</v>
      </c>
      <c r="G58" s="42">
        <v>91159841</v>
      </c>
      <c r="H58" s="38">
        <f>($H$1-E58)+1</f>
        <v>365</v>
      </c>
      <c r="I58" s="32">
        <f>ROUND(G58*F58*H58/365,0)</f>
        <v>3044739</v>
      </c>
      <c r="J58" s="38"/>
      <c r="K58" s="34">
        <f>+I58+J58</f>
        <v>3044739</v>
      </c>
    </row>
    <row r="59" spans="1:11">
      <c r="A59" s="40"/>
      <c r="B59" s="29" t="s">
        <v>76</v>
      </c>
      <c r="C59" s="29"/>
      <c r="D59" s="29"/>
      <c r="E59" s="41">
        <v>43191</v>
      </c>
      <c r="F59" s="44">
        <v>3.3399999999999999E-2</v>
      </c>
      <c r="G59" s="42">
        <v>88430905</v>
      </c>
      <c r="H59" s="38">
        <f>($H$1-E59)+1</f>
        <v>365</v>
      </c>
      <c r="I59" s="32">
        <f>ROUND(G59*F59*H59/365,0)</f>
        <v>2953592</v>
      </c>
      <c r="J59" s="38"/>
      <c r="K59" s="34">
        <f>+I59+J59</f>
        <v>2953592</v>
      </c>
    </row>
    <row r="60" spans="1:11">
      <c r="A60" s="40"/>
      <c r="B60" s="29"/>
      <c r="C60" s="29"/>
      <c r="D60" s="29"/>
      <c r="E60" s="41"/>
      <c r="F60" s="29"/>
      <c r="G60" s="43">
        <f>+G57+G58+G59</f>
        <v>1204560395</v>
      </c>
      <c r="H60" s="35"/>
      <c r="I60" s="43">
        <f>+I57+I58+I59</f>
        <v>40232317</v>
      </c>
      <c r="J60" s="43">
        <f>+J57+J58+J59</f>
        <v>0</v>
      </c>
      <c r="K60" s="43">
        <f>+K57+K58+K59</f>
        <v>40232317</v>
      </c>
    </row>
    <row r="61" spans="1:11">
      <c r="A61" s="40"/>
      <c r="B61" s="27" t="s">
        <v>1</v>
      </c>
      <c r="C61" s="29"/>
      <c r="D61" s="29"/>
      <c r="E61" s="41"/>
      <c r="F61" s="29"/>
      <c r="G61" s="45"/>
      <c r="H61" s="38"/>
      <c r="I61" s="32"/>
      <c r="J61" s="38"/>
      <c r="K61" s="28"/>
    </row>
    <row r="62" spans="1:11">
      <c r="A62" s="40">
        <v>1</v>
      </c>
      <c r="B62" s="33" t="s">
        <v>24</v>
      </c>
      <c r="C62" s="29"/>
      <c r="D62" s="29"/>
      <c r="E62" s="41"/>
      <c r="F62" s="44">
        <v>5.28E-2</v>
      </c>
      <c r="G62" s="42">
        <v>8595714720</v>
      </c>
      <c r="H62" s="38">
        <v>365</v>
      </c>
      <c r="I62" s="32">
        <f t="shared" ref="I62:I93" si="3">ROUND(G62*F62*H62/365,0)</f>
        <v>453853737</v>
      </c>
      <c r="J62" s="38"/>
      <c r="K62" s="34">
        <f t="shared" ref="K62:K111" si="4">+I62+J62</f>
        <v>453853737</v>
      </c>
    </row>
    <row r="63" spans="1:11">
      <c r="A63" s="40">
        <v>2</v>
      </c>
      <c r="B63" s="29" t="s">
        <v>77</v>
      </c>
      <c r="C63" s="29"/>
      <c r="D63" s="29"/>
      <c r="E63" s="41">
        <v>43231</v>
      </c>
      <c r="F63" s="44">
        <v>5.28E-2</v>
      </c>
      <c r="G63" s="42">
        <v>127422</v>
      </c>
      <c r="H63" s="38">
        <f t="shared" ref="H63:H69" si="5">($H$1-E63)+1</f>
        <v>325</v>
      </c>
      <c r="I63" s="32">
        <f t="shared" si="3"/>
        <v>5991</v>
      </c>
      <c r="J63" s="38"/>
      <c r="K63" s="34">
        <f t="shared" si="4"/>
        <v>5991</v>
      </c>
    </row>
    <row r="64" spans="1:11">
      <c r="A64" s="40"/>
      <c r="B64" s="29" t="s">
        <v>77</v>
      </c>
      <c r="C64" s="29"/>
      <c r="D64" s="29"/>
      <c r="E64" s="41">
        <v>43251</v>
      </c>
      <c r="F64" s="44">
        <v>5.28E-2</v>
      </c>
      <c r="G64" s="42">
        <v>6416900</v>
      </c>
      <c r="H64" s="38">
        <f t="shared" si="5"/>
        <v>305</v>
      </c>
      <c r="I64" s="32">
        <f t="shared" si="3"/>
        <v>283117</v>
      </c>
      <c r="J64" s="38"/>
      <c r="K64" s="34">
        <f t="shared" si="4"/>
        <v>283117</v>
      </c>
    </row>
    <row r="65" spans="1:11">
      <c r="A65" s="40"/>
      <c r="B65" s="29" t="s">
        <v>77</v>
      </c>
      <c r="C65" s="29"/>
      <c r="D65" s="29"/>
      <c r="E65" s="41">
        <v>43259</v>
      </c>
      <c r="F65" s="44">
        <v>5.28E-2</v>
      </c>
      <c r="G65" s="42">
        <v>1167800</v>
      </c>
      <c r="H65" s="38">
        <f t="shared" si="5"/>
        <v>297</v>
      </c>
      <c r="I65" s="32">
        <f t="shared" si="3"/>
        <v>50173</v>
      </c>
      <c r="J65" s="38"/>
      <c r="K65" s="34">
        <f t="shared" si="4"/>
        <v>50173</v>
      </c>
    </row>
    <row r="66" spans="1:11">
      <c r="A66" s="40"/>
      <c r="B66" s="29" t="s">
        <v>77</v>
      </c>
      <c r="C66" s="29"/>
      <c r="D66" s="29"/>
      <c r="E66" s="41">
        <v>43279</v>
      </c>
      <c r="F66" s="44">
        <v>5.28E-2</v>
      </c>
      <c r="G66" s="42">
        <v>2432000</v>
      </c>
      <c r="H66" s="38">
        <f t="shared" si="5"/>
        <v>277</v>
      </c>
      <c r="I66" s="32">
        <f t="shared" si="3"/>
        <v>97451</v>
      </c>
      <c r="J66" s="38"/>
      <c r="K66" s="34">
        <f t="shared" si="4"/>
        <v>97451</v>
      </c>
    </row>
    <row r="67" spans="1:11">
      <c r="A67" s="40"/>
      <c r="B67" s="29" t="s">
        <v>77</v>
      </c>
      <c r="C67" s="29"/>
      <c r="D67" s="29"/>
      <c r="E67" s="41">
        <v>43299</v>
      </c>
      <c r="F67" s="44">
        <v>5.28E-2</v>
      </c>
      <c r="G67" s="42">
        <v>368600</v>
      </c>
      <c r="H67" s="38">
        <f t="shared" si="5"/>
        <v>257</v>
      </c>
      <c r="I67" s="32">
        <f t="shared" si="3"/>
        <v>13703</v>
      </c>
      <c r="J67" s="38"/>
      <c r="K67" s="34">
        <f t="shared" si="4"/>
        <v>13703</v>
      </c>
    </row>
    <row r="68" spans="1:11">
      <c r="A68" s="40"/>
      <c r="B68" s="29" t="s">
        <v>77</v>
      </c>
      <c r="C68" s="29"/>
      <c r="D68" s="29"/>
      <c r="E68" s="41">
        <v>43409</v>
      </c>
      <c r="F68" s="44">
        <v>5.28E-2</v>
      </c>
      <c r="G68" s="42">
        <v>3189500</v>
      </c>
      <c r="H68" s="38">
        <f t="shared" si="5"/>
        <v>147</v>
      </c>
      <c r="I68" s="32">
        <f t="shared" si="3"/>
        <v>67824</v>
      </c>
      <c r="J68" s="38"/>
      <c r="K68" s="34">
        <f t="shared" si="4"/>
        <v>67824</v>
      </c>
    </row>
    <row r="69" spans="1:11">
      <c r="A69" s="40"/>
      <c r="B69" s="29" t="s">
        <v>77</v>
      </c>
      <c r="C69" s="29"/>
      <c r="D69" s="29"/>
      <c r="E69" s="41">
        <v>43437</v>
      </c>
      <c r="F69" s="44">
        <v>5.28E-2</v>
      </c>
      <c r="G69" s="42">
        <v>1767914</v>
      </c>
      <c r="H69" s="38">
        <f t="shared" si="5"/>
        <v>119</v>
      </c>
      <c r="I69" s="32">
        <f t="shared" si="3"/>
        <v>30433</v>
      </c>
      <c r="J69" s="38"/>
      <c r="K69" s="34">
        <f t="shared" si="4"/>
        <v>30433</v>
      </c>
    </row>
    <row r="70" spans="1:11">
      <c r="A70" s="40"/>
      <c r="B70" s="29" t="s">
        <v>77</v>
      </c>
      <c r="C70" s="29"/>
      <c r="D70" s="29"/>
      <c r="E70" s="41">
        <v>43449</v>
      </c>
      <c r="F70" s="44">
        <v>5.28E-2</v>
      </c>
      <c r="G70" s="42">
        <v>93743</v>
      </c>
      <c r="H70" s="38">
        <f t="shared" ref="H70:H111" si="6">($H$1-E70)+1</f>
        <v>107</v>
      </c>
      <c r="I70" s="32">
        <f t="shared" si="3"/>
        <v>1451</v>
      </c>
      <c r="J70" s="38"/>
      <c r="K70" s="34">
        <f t="shared" si="4"/>
        <v>1451</v>
      </c>
    </row>
    <row r="71" spans="1:11">
      <c r="A71" s="40">
        <v>3</v>
      </c>
      <c r="B71" s="29" t="s">
        <v>78</v>
      </c>
      <c r="C71" s="29"/>
      <c r="D71" s="29"/>
      <c r="E71" s="41">
        <v>43191</v>
      </c>
      <c r="F71" s="44">
        <v>5.28E-2</v>
      </c>
      <c r="G71" s="42">
        <v>253022941</v>
      </c>
      <c r="H71" s="38">
        <f t="shared" si="6"/>
        <v>365</v>
      </c>
      <c r="I71" s="32">
        <f t="shared" si="3"/>
        <v>13359611</v>
      </c>
      <c r="J71" s="38"/>
      <c r="K71" s="34">
        <f t="shared" si="4"/>
        <v>13359611</v>
      </c>
    </row>
    <row r="72" spans="1:11">
      <c r="A72" s="40"/>
      <c r="B72" s="29" t="s">
        <v>78</v>
      </c>
      <c r="C72" s="29"/>
      <c r="D72" s="29"/>
      <c r="E72" s="41">
        <v>43208</v>
      </c>
      <c r="F72" s="44">
        <v>5.28E-2</v>
      </c>
      <c r="G72" s="42">
        <v>3157200</v>
      </c>
      <c r="H72" s="38">
        <f t="shared" si="6"/>
        <v>348</v>
      </c>
      <c r="I72" s="32">
        <f t="shared" si="3"/>
        <v>158936</v>
      </c>
      <c r="J72" s="38"/>
      <c r="K72" s="34">
        <f t="shared" si="4"/>
        <v>158936</v>
      </c>
    </row>
    <row r="73" spans="1:11">
      <c r="A73" s="40"/>
      <c r="B73" s="29" t="s">
        <v>78</v>
      </c>
      <c r="C73" s="29"/>
      <c r="D73" s="29"/>
      <c r="E73" s="41">
        <v>43284</v>
      </c>
      <c r="F73" s="44">
        <v>5.28E-2</v>
      </c>
      <c r="G73" s="42">
        <v>3683000</v>
      </c>
      <c r="H73" s="38">
        <f t="shared" si="6"/>
        <v>272</v>
      </c>
      <c r="I73" s="32">
        <f t="shared" si="3"/>
        <v>144914</v>
      </c>
      <c r="J73" s="38"/>
      <c r="K73" s="34">
        <f t="shared" si="4"/>
        <v>144914</v>
      </c>
    </row>
    <row r="74" spans="1:11">
      <c r="A74" s="40"/>
      <c r="B74" s="29" t="s">
        <v>78</v>
      </c>
      <c r="C74" s="29"/>
      <c r="D74" s="29"/>
      <c r="E74" s="41">
        <v>43390</v>
      </c>
      <c r="F74" s="44">
        <v>5.28E-2</v>
      </c>
      <c r="G74" s="42">
        <v>1724665</v>
      </c>
      <c r="H74" s="38">
        <f t="shared" si="6"/>
        <v>166</v>
      </c>
      <c r="I74" s="32">
        <f t="shared" si="3"/>
        <v>41415</v>
      </c>
      <c r="J74" s="38"/>
      <c r="K74" s="34">
        <f t="shared" si="4"/>
        <v>41415</v>
      </c>
    </row>
    <row r="75" spans="1:11">
      <c r="A75" s="40">
        <v>4</v>
      </c>
      <c r="B75" s="29" t="s">
        <v>79</v>
      </c>
      <c r="C75" s="29"/>
      <c r="D75" s="29"/>
      <c r="E75" s="41">
        <v>43191</v>
      </c>
      <c r="F75" s="44">
        <v>5.28E-2</v>
      </c>
      <c r="G75" s="42">
        <v>2610130</v>
      </c>
      <c r="H75" s="38">
        <f t="shared" si="6"/>
        <v>365</v>
      </c>
      <c r="I75" s="32">
        <f t="shared" si="3"/>
        <v>137815</v>
      </c>
      <c r="J75" s="38"/>
      <c r="K75" s="34">
        <f t="shared" si="4"/>
        <v>137815</v>
      </c>
    </row>
    <row r="76" spans="1:11">
      <c r="A76" s="40">
        <v>5</v>
      </c>
      <c r="B76" s="29" t="s">
        <v>80</v>
      </c>
      <c r="C76" s="29"/>
      <c r="D76" s="29"/>
      <c r="E76" s="41">
        <v>43501</v>
      </c>
      <c r="F76" s="44">
        <v>5.28E-2</v>
      </c>
      <c r="G76" s="42">
        <v>125444945</v>
      </c>
      <c r="H76" s="38">
        <f t="shared" si="6"/>
        <v>55</v>
      </c>
      <c r="I76" s="32">
        <f t="shared" si="3"/>
        <v>998061</v>
      </c>
      <c r="J76" s="38"/>
      <c r="K76" s="34">
        <f t="shared" si="4"/>
        <v>998061</v>
      </c>
    </row>
    <row r="77" spans="1:11">
      <c r="A77" s="40">
        <v>6</v>
      </c>
      <c r="B77" s="29" t="s">
        <v>81</v>
      </c>
      <c r="C77" s="29"/>
      <c r="D77" s="29"/>
      <c r="E77" s="41">
        <v>43191</v>
      </c>
      <c r="F77" s="44">
        <v>5.28E-2</v>
      </c>
      <c r="G77" s="42">
        <v>194251787</v>
      </c>
      <c r="H77" s="38">
        <f t="shared" si="6"/>
        <v>365</v>
      </c>
      <c r="I77" s="32">
        <f t="shared" si="3"/>
        <v>10256494</v>
      </c>
      <c r="J77" s="38"/>
      <c r="K77" s="34">
        <f t="shared" si="4"/>
        <v>10256494</v>
      </c>
    </row>
    <row r="78" spans="1:11">
      <c r="A78" s="40">
        <v>7</v>
      </c>
      <c r="B78" s="29" t="s">
        <v>82</v>
      </c>
      <c r="C78" s="29"/>
      <c r="D78" s="29"/>
      <c r="E78" s="41">
        <v>43503</v>
      </c>
      <c r="F78" s="44">
        <v>5.28E-2</v>
      </c>
      <c r="G78" s="42">
        <v>140194946</v>
      </c>
      <c r="H78" s="38">
        <f t="shared" si="6"/>
        <v>53</v>
      </c>
      <c r="I78" s="32">
        <f t="shared" si="3"/>
        <v>1074854</v>
      </c>
      <c r="J78" s="38"/>
      <c r="K78" s="34">
        <f t="shared" si="4"/>
        <v>1074854</v>
      </c>
    </row>
    <row r="79" spans="1:11">
      <c r="A79" s="40">
        <v>8</v>
      </c>
      <c r="B79" s="29" t="s">
        <v>83</v>
      </c>
      <c r="C79" s="29"/>
      <c r="D79" s="29"/>
      <c r="E79" s="41">
        <v>43191</v>
      </c>
      <c r="F79" s="44">
        <v>5.28E-2</v>
      </c>
      <c r="G79" s="42">
        <v>212746132</v>
      </c>
      <c r="H79" s="38">
        <f t="shared" si="6"/>
        <v>365</v>
      </c>
      <c r="I79" s="32">
        <f t="shared" si="3"/>
        <v>11232996</v>
      </c>
      <c r="J79" s="38"/>
      <c r="K79" s="34">
        <f t="shared" si="4"/>
        <v>11232996</v>
      </c>
    </row>
    <row r="80" spans="1:11">
      <c r="A80" s="40"/>
      <c r="B80" s="29" t="s">
        <v>83</v>
      </c>
      <c r="C80" s="29"/>
      <c r="D80" s="29"/>
      <c r="E80" s="41">
        <v>43220</v>
      </c>
      <c r="F80" s="44">
        <v>5.28E-2</v>
      </c>
      <c r="G80" s="42">
        <v>2912000</v>
      </c>
      <c r="H80" s="38">
        <f t="shared" si="6"/>
        <v>336</v>
      </c>
      <c r="I80" s="32">
        <f t="shared" si="3"/>
        <v>141538</v>
      </c>
      <c r="J80" s="38"/>
      <c r="K80" s="34">
        <f t="shared" si="4"/>
        <v>141538</v>
      </c>
    </row>
    <row r="81" spans="1:11">
      <c r="A81" s="40"/>
      <c r="B81" s="29" t="s">
        <v>83</v>
      </c>
      <c r="C81" s="29"/>
      <c r="D81" s="29"/>
      <c r="E81" s="41">
        <v>43302</v>
      </c>
      <c r="F81" s="44">
        <v>5.28E-2</v>
      </c>
      <c r="G81" s="42">
        <v>2587500</v>
      </c>
      <c r="H81" s="38">
        <f t="shared" si="6"/>
        <v>254</v>
      </c>
      <c r="I81" s="32">
        <f t="shared" si="3"/>
        <v>95073</v>
      </c>
      <c r="J81" s="38"/>
      <c r="K81" s="34">
        <f t="shared" si="4"/>
        <v>95073</v>
      </c>
    </row>
    <row r="82" spans="1:11">
      <c r="A82" s="40">
        <v>9</v>
      </c>
      <c r="B82" s="29" t="s">
        <v>84</v>
      </c>
      <c r="C82" s="29"/>
      <c r="D82" s="29"/>
      <c r="E82" s="41">
        <v>43191</v>
      </c>
      <c r="F82" s="44">
        <v>5.28E-2</v>
      </c>
      <c r="G82" s="42">
        <v>206452636</v>
      </c>
      <c r="H82" s="38">
        <f t="shared" si="6"/>
        <v>365</v>
      </c>
      <c r="I82" s="32">
        <f t="shared" si="3"/>
        <v>10900699</v>
      </c>
      <c r="J82" s="38"/>
      <c r="K82" s="34">
        <f t="shared" si="4"/>
        <v>10900699</v>
      </c>
    </row>
    <row r="83" spans="1:11">
      <c r="A83" s="40"/>
      <c r="B83" s="29" t="s">
        <v>84</v>
      </c>
      <c r="C83" s="29"/>
      <c r="D83" s="29"/>
      <c r="E83" s="41">
        <v>43208</v>
      </c>
      <c r="F83" s="44">
        <v>5.28E-2</v>
      </c>
      <c r="G83" s="42">
        <v>3626874</v>
      </c>
      <c r="H83" s="38">
        <f t="shared" si="6"/>
        <v>348</v>
      </c>
      <c r="I83" s="32">
        <f t="shared" si="3"/>
        <v>182580</v>
      </c>
      <c r="J83" s="38"/>
      <c r="K83" s="34">
        <f t="shared" si="4"/>
        <v>182580</v>
      </c>
    </row>
    <row r="84" spans="1:11">
      <c r="A84" s="40"/>
      <c r="B84" s="29" t="s">
        <v>84</v>
      </c>
      <c r="C84" s="29"/>
      <c r="D84" s="29"/>
      <c r="E84" s="41">
        <v>43500</v>
      </c>
      <c r="F84" s="44">
        <v>5.28E-2</v>
      </c>
      <c r="G84" s="42">
        <v>3989000</v>
      </c>
      <c r="H84" s="38">
        <f t="shared" si="6"/>
        <v>56</v>
      </c>
      <c r="I84" s="32">
        <f t="shared" si="3"/>
        <v>32314</v>
      </c>
      <c r="J84" s="38"/>
      <c r="K84" s="34">
        <f t="shared" si="4"/>
        <v>32314</v>
      </c>
    </row>
    <row r="85" spans="1:11">
      <c r="A85" s="40"/>
      <c r="B85" s="29" t="s">
        <v>84</v>
      </c>
      <c r="C85" s="29"/>
      <c r="D85" s="29"/>
      <c r="E85" s="41">
        <v>43522</v>
      </c>
      <c r="F85" s="44">
        <v>5.28E-2</v>
      </c>
      <c r="G85" s="42">
        <v>630000</v>
      </c>
      <c r="H85" s="38">
        <f t="shared" si="6"/>
        <v>34</v>
      </c>
      <c r="I85" s="32">
        <f t="shared" si="3"/>
        <v>3099</v>
      </c>
      <c r="J85" s="38"/>
      <c r="K85" s="34">
        <f t="shared" si="4"/>
        <v>3099</v>
      </c>
    </row>
    <row r="86" spans="1:11">
      <c r="A86" s="40">
        <v>10</v>
      </c>
      <c r="B86" s="29" t="s">
        <v>85</v>
      </c>
      <c r="C86" s="29"/>
      <c r="D86" s="29"/>
      <c r="E86" s="41">
        <v>43298</v>
      </c>
      <c r="F86" s="44">
        <v>5.28E-2</v>
      </c>
      <c r="G86" s="42">
        <v>26490345</v>
      </c>
      <c r="H86" s="38">
        <f t="shared" si="6"/>
        <v>258</v>
      </c>
      <c r="I86" s="32">
        <f t="shared" si="3"/>
        <v>988663</v>
      </c>
      <c r="J86" s="38"/>
      <c r="K86" s="34">
        <f t="shared" si="4"/>
        <v>988663</v>
      </c>
    </row>
    <row r="87" spans="1:11">
      <c r="A87" s="40"/>
      <c r="B87" s="29" t="s">
        <v>85</v>
      </c>
      <c r="C87" s="29"/>
      <c r="D87" s="29"/>
      <c r="E87" s="41">
        <v>43516</v>
      </c>
      <c r="F87" s="44">
        <v>5.28E-2</v>
      </c>
      <c r="G87" s="42">
        <v>2562613</v>
      </c>
      <c r="H87" s="38">
        <f t="shared" si="6"/>
        <v>40</v>
      </c>
      <c r="I87" s="32">
        <f t="shared" si="3"/>
        <v>14828</v>
      </c>
      <c r="J87" s="38"/>
      <c r="K87" s="34">
        <f t="shared" si="4"/>
        <v>14828</v>
      </c>
    </row>
    <row r="88" spans="1:11">
      <c r="A88" s="40">
        <v>11</v>
      </c>
      <c r="B88" s="29" t="s">
        <v>86</v>
      </c>
      <c r="C88" s="29"/>
      <c r="D88" s="29"/>
      <c r="E88" s="41">
        <v>43191</v>
      </c>
      <c r="F88" s="44">
        <v>5.28E-2</v>
      </c>
      <c r="G88" s="42">
        <v>17246482</v>
      </c>
      <c r="H88" s="38">
        <f t="shared" si="6"/>
        <v>365</v>
      </c>
      <c r="I88" s="32">
        <f t="shared" si="3"/>
        <v>910614</v>
      </c>
      <c r="J88" s="38"/>
      <c r="K88" s="34">
        <f t="shared" si="4"/>
        <v>910614</v>
      </c>
    </row>
    <row r="89" spans="1:11">
      <c r="A89" s="40"/>
      <c r="B89" s="29" t="s">
        <v>86</v>
      </c>
      <c r="C89" s="29"/>
      <c r="D89" s="29"/>
      <c r="E89" s="41">
        <v>43455</v>
      </c>
      <c r="F89" s="44">
        <v>5.28E-2</v>
      </c>
      <c r="G89" s="42">
        <v>420675</v>
      </c>
      <c r="H89" s="38">
        <f t="shared" si="6"/>
        <v>101</v>
      </c>
      <c r="I89" s="32">
        <f t="shared" si="3"/>
        <v>6146</v>
      </c>
      <c r="J89" s="38"/>
      <c r="K89" s="34">
        <f t="shared" si="4"/>
        <v>6146</v>
      </c>
    </row>
    <row r="90" spans="1:11">
      <c r="A90" s="40">
        <v>12</v>
      </c>
      <c r="B90" s="29" t="s">
        <v>87</v>
      </c>
      <c r="C90" s="29"/>
      <c r="D90" s="29"/>
      <c r="E90" s="41">
        <v>43191</v>
      </c>
      <c r="F90" s="44">
        <v>5.28E-2</v>
      </c>
      <c r="G90" s="42">
        <v>181065121</v>
      </c>
      <c r="H90" s="38">
        <f t="shared" si="6"/>
        <v>365</v>
      </c>
      <c r="I90" s="32">
        <f t="shared" si="3"/>
        <v>9560238</v>
      </c>
      <c r="J90" s="38"/>
      <c r="K90" s="34">
        <f t="shared" si="4"/>
        <v>9560238</v>
      </c>
    </row>
    <row r="91" spans="1:11">
      <c r="A91" s="40">
        <v>13</v>
      </c>
      <c r="B91" s="29" t="s">
        <v>88</v>
      </c>
      <c r="C91" s="29"/>
      <c r="D91" s="29"/>
      <c r="E91" s="41">
        <v>43224</v>
      </c>
      <c r="F91" s="44">
        <v>5.28E-2</v>
      </c>
      <c r="G91" s="42">
        <v>204131003</v>
      </c>
      <c r="H91" s="38">
        <f t="shared" si="6"/>
        <v>332</v>
      </c>
      <c r="I91" s="32">
        <f t="shared" si="3"/>
        <v>9803657</v>
      </c>
      <c r="J91" s="38"/>
      <c r="K91" s="34">
        <f t="shared" si="4"/>
        <v>9803657</v>
      </c>
    </row>
    <row r="92" spans="1:11">
      <c r="A92" s="40">
        <v>14</v>
      </c>
      <c r="B92" s="29" t="s">
        <v>89</v>
      </c>
      <c r="C92" s="29"/>
      <c r="D92" s="29"/>
      <c r="E92" s="41">
        <v>43219</v>
      </c>
      <c r="F92" s="44">
        <v>5.28E-2</v>
      </c>
      <c r="G92" s="42">
        <v>12710106</v>
      </c>
      <c r="H92" s="38">
        <f t="shared" si="6"/>
        <v>337</v>
      </c>
      <c r="I92" s="32">
        <f t="shared" si="3"/>
        <v>619612</v>
      </c>
      <c r="J92" s="38"/>
      <c r="K92" s="34">
        <f t="shared" si="4"/>
        <v>619612</v>
      </c>
    </row>
    <row r="93" spans="1:11">
      <c r="A93" s="40"/>
      <c r="B93" s="29" t="s">
        <v>89</v>
      </c>
      <c r="C93" s="29"/>
      <c r="D93" s="29"/>
      <c r="E93" s="41">
        <v>43292</v>
      </c>
      <c r="F93" s="44">
        <v>5.28E-2</v>
      </c>
      <c r="G93" s="42">
        <v>1408035</v>
      </c>
      <c r="H93" s="38">
        <f t="shared" si="6"/>
        <v>264</v>
      </c>
      <c r="I93" s="32">
        <f t="shared" si="3"/>
        <v>53772</v>
      </c>
      <c r="J93" s="38"/>
      <c r="K93" s="34">
        <f t="shared" si="4"/>
        <v>53772</v>
      </c>
    </row>
    <row r="94" spans="1:11">
      <c r="A94" s="40"/>
      <c r="B94" s="29" t="s">
        <v>89</v>
      </c>
      <c r="C94" s="29"/>
      <c r="D94" s="29"/>
      <c r="E94" s="41">
        <v>43453</v>
      </c>
      <c r="F94" s="44">
        <v>5.28E-2</v>
      </c>
      <c r="G94" s="42">
        <v>663480</v>
      </c>
      <c r="H94" s="38">
        <f t="shared" si="6"/>
        <v>103</v>
      </c>
      <c r="I94" s="32">
        <f t="shared" ref="I94:I111" si="7">ROUND(G94*F94*H94/365,0)</f>
        <v>9886</v>
      </c>
      <c r="J94" s="38"/>
      <c r="K94" s="34">
        <f t="shared" si="4"/>
        <v>9886</v>
      </c>
    </row>
    <row r="95" spans="1:11">
      <c r="A95" s="40"/>
      <c r="B95" s="29" t="s">
        <v>89</v>
      </c>
      <c r="C95" s="29"/>
      <c r="D95" s="29"/>
      <c r="E95" s="41">
        <v>43460</v>
      </c>
      <c r="F95" s="44">
        <v>5.28E-2</v>
      </c>
      <c r="G95" s="42">
        <v>1088195</v>
      </c>
      <c r="H95" s="38">
        <f t="shared" si="6"/>
        <v>96</v>
      </c>
      <c r="I95" s="32">
        <f t="shared" si="7"/>
        <v>15112</v>
      </c>
      <c r="J95" s="38"/>
      <c r="K95" s="34">
        <f t="shared" si="4"/>
        <v>15112</v>
      </c>
    </row>
    <row r="96" spans="1:11">
      <c r="A96" s="40">
        <v>15</v>
      </c>
      <c r="B96" s="29" t="s">
        <v>90</v>
      </c>
      <c r="C96" s="29"/>
      <c r="D96" s="29"/>
      <c r="E96" s="41">
        <v>43360</v>
      </c>
      <c r="F96" s="44">
        <v>5.28E-2</v>
      </c>
      <c r="G96" s="42">
        <v>568912206</v>
      </c>
      <c r="H96" s="38">
        <f t="shared" si="6"/>
        <v>196</v>
      </c>
      <c r="I96" s="32">
        <f t="shared" si="7"/>
        <v>16130298</v>
      </c>
      <c r="J96" s="38"/>
      <c r="K96" s="34">
        <f t="shared" si="4"/>
        <v>16130298</v>
      </c>
    </row>
    <row r="97" spans="1:11">
      <c r="A97" s="40"/>
      <c r="B97" s="29" t="s">
        <v>90</v>
      </c>
      <c r="C97" s="29"/>
      <c r="D97" s="29"/>
      <c r="E97" s="41">
        <v>43388</v>
      </c>
      <c r="F97" s="44">
        <v>5.28E-2</v>
      </c>
      <c r="G97" s="42">
        <v>1861158</v>
      </c>
      <c r="H97" s="38">
        <f t="shared" si="6"/>
        <v>168</v>
      </c>
      <c r="I97" s="32">
        <f t="shared" si="7"/>
        <v>45231</v>
      </c>
      <c r="J97" s="38"/>
      <c r="K97" s="34">
        <f t="shared" si="4"/>
        <v>45231</v>
      </c>
    </row>
    <row r="98" spans="1:11">
      <c r="A98" s="40"/>
      <c r="B98" s="29" t="s">
        <v>90</v>
      </c>
      <c r="C98" s="29"/>
      <c r="D98" s="29"/>
      <c r="E98" s="41">
        <v>43432</v>
      </c>
      <c r="F98" s="44">
        <v>5.28E-2</v>
      </c>
      <c r="G98" s="42">
        <v>8573301</v>
      </c>
      <c r="H98" s="38">
        <f t="shared" si="6"/>
        <v>124</v>
      </c>
      <c r="I98" s="32">
        <f t="shared" si="7"/>
        <v>153784</v>
      </c>
      <c r="J98" s="38"/>
      <c r="K98" s="34">
        <f t="shared" si="4"/>
        <v>153784</v>
      </c>
    </row>
    <row r="99" spans="1:11">
      <c r="A99" s="40"/>
      <c r="B99" s="29" t="s">
        <v>90</v>
      </c>
      <c r="C99" s="29"/>
      <c r="D99" s="29"/>
      <c r="E99" s="41">
        <v>43470</v>
      </c>
      <c r="F99" s="44">
        <v>5.28E-2</v>
      </c>
      <c r="G99" s="42">
        <v>21158867</v>
      </c>
      <c r="H99" s="38">
        <f t="shared" si="6"/>
        <v>86</v>
      </c>
      <c r="I99" s="32">
        <f t="shared" si="7"/>
        <v>263228</v>
      </c>
      <c r="J99" s="38"/>
      <c r="K99" s="34">
        <f t="shared" si="4"/>
        <v>263228</v>
      </c>
    </row>
    <row r="100" spans="1:11">
      <c r="A100" s="40"/>
      <c r="B100" s="29" t="s">
        <v>90</v>
      </c>
      <c r="C100" s="29"/>
      <c r="D100" s="29"/>
      <c r="E100" s="41">
        <v>43521</v>
      </c>
      <c r="F100" s="44">
        <v>5.28E-2</v>
      </c>
      <c r="G100" s="42">
        <v>5069962</v>
      </c>
      <c r="H100" s="38">
        <f t="shared" si="6"/>
        <v>35</v>
      </c>
      <c r="I100" s="32">
        <f t="shared" si="7"/>
        <v>25669</v>
      </c>
      <c r="J100" s="38"/>
      <c r="K100" s="34">
        <f t="shared" si="4"/>
        <v>25669</v>
      </c>
    </row>
    <row r="101" spans="1:11">
      <c r="A101" s="40"/>
      <c r="B101" s="29" t="s">
        <v>90</v>
      </c>
      <c r="C101" s="29"/>
      <c r="D101" s="29"/>
      <c r="E101" s="41">
        <v>43537</v>
      </c>
      <c r="F101" s="44">
        <v>5.28E-2</v>
      </c>
      <c r="G101" s="42">
        <v>3491152</v>
      </c>
      <c r="H101" s="38">
        <f t="shared" si="6"/>
        <v>19</v>
      </c>
      <c r="I101" s="32">
        <f t="shared" si="7"/>
        <v>9595</v>
      </c>
      <c r="J101" s="38"/>
      <c r="K101" s="34">
        <f t="shared" si="4"/>
        <v>9595</v>
      </c>
    </row>
    <row r="102" spans="1:11">
      <c r="A102" s="40"/>
      <c r="B102" s="29" t="s">
        <v>90</v>
      </c>
      <c r="C102" s="29"/>
      <c r="D102" s="29"/>
      <c r="E102" s="41">
        <v>43552</v>
      </c>
      <c r="F102" s="44">
        <v>5.28E-2</v>
      </c>
      <c r="G102" s="42">
        <f>2057962+1014540</f>
        <v>3072502</v>
      </c>
      <c r="H102" s="38">
        <f t="shared" si="6"/>
        <v>4</v>
      </c>
      <c r="I102" s="32">
        <f t="shared" si="7"/>
        <v>1778</v>
      </c>
      <c r="J102" s="38"/>
      <c r="K102" s="34">
        <f t="shared" si="4"/>
        <v>1778</v>
      </c>
    </row>
    <row r="103" spans="1:11">
      <c r="A103" s="40">
        <v>13</v>
      </c>
      <c r="B103" s="29" t="s">
        <v>91</v>
      </c>
      <c r="C103" s="29"/>
      <c r="D103" s="29"/>
      <c r="E103" s="41">
        <v>43191</v>
      </c>
      <c r="F103" s="44">
        <v>5.28E-2</v>
      </c>
      <c r="G103" s="42">
        <v>60281696</v>
      </c>
      <c r="H103" s="38">
        <f t="shared" si="6"/>
        <v>365</v>
      </c>
      <c r="I103" s="32">
        <f t="shared" si="7"/>
        <v>3182874</v>
      </c>
      <c r="J103" s="38"/>
      <c r="K103" s="34">
        <f t="shared" si="4"/>
        <v>3182874</v>
      </c>
    </row>
    <row r="104" spans="1:11">
      <c r="A104" s="40">
        <v>14</v>
      </c>
      <c r="B104" s="29" t="s">
        <v>92</v>
      </c>
      <c r="C104" s="29"/>
      <c r="D104" s="29"/>
      <c r="E104" s="41">
        <v>43191</v>
      </c>
      <c r="F104" s="44">
        <v>5.28E-2</v>
      </c>
      <c r="G104" s="42">
        <v>162053399</v>
      </c>
      <c r="H104" s="38">
        <f t="shared" si="6"/>
        <v>365</v>
      </c>
      <c r="I104" s="32">
        <f t="shared" si="7"/>
        <v>8556419</v>
      </c>
      <c r="J104" s="38"/>
      <c r="K104" s="34">
        <f t="shared" si="4"/>
        <v>8556419</v>
      </c>
    </row>
    <row r="105" spans="1:11">
      <c r="A105" s="40"/>
      <c r="B105" s="29" t="s">
        <v>92</v>
      </c>
      <c r="C105" s="29"/>
      <c r="D105" s="29"/>
      <c r="E105" s="41">
        <v>43194</v>
      </c>
      <c r="F105" s="44">
        <v>5.28E-2</v>
      </c>
      <c r="G105" s="42">
        <v>960700</v>
      </c>
      <c r="H105" s="38">
        <f t="shared" si="6"/>
        <v>362</v>
      </c>
      <c r="I105" s="32">
        <f t="shared" si="7"/>
        <v>50308</v>
      </c>
      <c r="J105" s="38"/>
      <c r="K105" s="34">
        <f t="shared" si="4"/>
        <v>50308</v>
      </c>
    </row>
    <row r="106" spans="1:11">
      <c r="A106" s="40"/>
      <c r="B106" s="29" t="s">
        <v>92</v>
      </c>
      <c r="C106" s="29"/>
      <c r="D106" s="29"/>
      <c r="E106" s="41">
        <v>43498</v>
      </c>
      <c r="F106" s="44">
        <v>5.28E-2</v>
      </c>
      <c r="G106" s="42">
        <v>869000</v>
      </c>
      <c r="H106" s="38">
        <f t="shared" si="6"/>
        <v>58</v>
      </c>
      <c r="I106" s="32">
        <f t="shared" si="7"/>
        <v>7291</v>
      </c>
      <c r="J106" s="38"/>
      <c r="K106" s="34">
        <f t="shared" si="4"/>
        <v>7291</v>
      </c>
    </row>
    <row r="107" spans="1:11">
      <c r="A107" s="40"/>
      <c r="B107" s="29" t="s">
        <v>92</v>
      </c>
      <c r="C107" s="29"/>
      <c r="D107" s="29"/>
      <c r="E107" s="41">
        <v>43512</v>
      </c>
      <c r="F107" s="44">
        <v>5.28E-2</v>
      </c>
      <c r="G107" s="42">
        <v>914000</v>
      </c>
      <c r="H107" s="38">
        <f t="shared" si="6"/>
        <v>44</v>
      </c>
      <c r="I107" s="32">
        <f t="shared" si="7"/>
        <v>5818</v>
      </c>
      <c r="J107" s="38"/>
      <c r="K107" s="34">
        <f t="shared" si="4"/>
        <v>5818</v>
      </c>
    </row>
    <row r="108" spans="1:11">
      <c r="A108" s="40"/>
      <c r="B108" s="29" t="s">
        <v>92</v>
      </c>
      <c r="C108" s="29"/>
      <c r="D108" s="29"/>
      <c r="E108" s="41">
        <v>43554</v>
      </c>
      <c r="F108" s="44">
        <v>5.28E-2</v>
      </c>
      <c r="G108" s="42">
        <v>869000</v>
      </c>
      <c r="H108" s="38">
        <f t="shared" si="6"/>
        <v>2</v>
      </c>
      <c r="I108" s="32">
        <f t="shared" si="7"/>
        <v>251</v>
      </c>
      <c r="J108" s="38"/>
      <c r="K108" s="34">
        <f t="shared" si="4"/>
        <v>251</v>
      </c>
    </row>
    <row r="109" spans="1:11">
      <c r="A109" s="40">
        <v>15</v>
      </c>
      <c r="B109" s="29" t="s">
        <v>93</v>
      </c>
      <c r="C109" s="29"/>
      <c r="D109" s="29"/>
      <c r="E109" s="41">
        <v>43191</v>
      </c>
      <c r="F109" s="44">
        <v>5.28E-2</v>
      </c>
      <c r="G109" s="42">
        <v>23942080</v>
      </c>
      <c r="H109" s="38">
        <f t="shared" si="6"/>
        <v>365</v>
      </c>
      <c r="I109" s="32">
        <f t="shared" si="7"/>
        <v>1264142</v>
      </c>
      <c r="J109" s="38"/>
      <c r="K109" s="34">
        <f t="shared" si="4"/>
        <v>1264142</v>
      </c>
    </row>
    <row r="110" spans="1:11">
      <c r="A110" s="40">
        <v>16</v>
      </c>
      <c r="B110" s="29" t="s">
        <v>1</v>
      </c>
      <c r="C110" s="29"/>
      <c r="D110" s="29"/>
      <c r="E110" s="41">
        <v>43356</v>
      </c>
      <c r="F110" s="44">
        <v>5.28E-2</v>
      </c>
      <c r="G110" s="42">
        <v>-704000</v>
      </c>
      <c r="H110" s="38">
        <f t="shared" si="6"/>
        <v>200</v>
      </c>
      <c r="I110" s="32">
        <f t="shared" si="7"/>
        <v>-20368</v>
      </c>
      <c r="J110" s="38"/>
      <c r="K110" s="34">
        <f t="shared" si="4"/>
        <v>-20368</v>
      </c>
    </row>
    <row r="111" spans="1:11">
      <c r="A111" s="40"/>
      <c r="B111" s="29" t="s">
        <v>1</v>
      </c>
      <c r="C111" s="29"/>
      <c r="D111" s="29"/>
      <c r="E111" s="41">
        <v>43191</v>
      </c>
      <c r="F111" s="44">
        <v>5.28E-2</v>
      </c>
      <c r="G111" s="42">
        <v>-2805450</v>
      </c>
      <c r="H111" s="38">
        <f t="shared" si="6"/>
        <v>365</v>
      </c>
      <c r="I111" s="32">
        <f t="shared" si="7"/>
        <v>-148128</v>
      </c>
      <c r="J111" s="38"/>
      <c r="K111" s="34">
        <f t="shared" si="4"/>
        <v>-148128</v>
      </c>
    </row>
    <row r="112" spans="1:11">
      <c r="A112" s="40"/>
      <c r="B112" s="29"/>
      <c r="C112" s="29"/>
      <c r="D112" s="29"/>
      <c r="E112" s="41"/>
      <c r="F112" s="29"/>
      <c r="G112" s="43">
        <f>SUM(G62:G111)</f>
        <v>11074617983</v>
      </c>
      <c r="H112" s="38"/>
      <c r="I112" s="43">
        <f>SUM(I62:I111)</f>
        <v>554674997</v>
      </c>
      <c r="J112" s="43">
        <f>SUM(J62:J110)</f>
        <v>0</v>
      </c>
      <c r="K112" s="43">
        <f>SUM(K62:K111)</f>
        <v>554674997</v>
      </c>
    </row>
    <row r="113" spans="1:11">
      <c r="A113" s="40"/>
      <c r="B113" s="27" t="s">
        <v>2</v>
      </c>
      <c r="C113" s="29"/>
      <c r="D113" s="29"/>
      <c r="E113" s="29"/>
      <c r="F113" s="29"/>
      <c r="G113" s="29"/>
      <c r="H113" s="38"/>
      <c r="I113" s="29"/>
      <c r="J113" s="38"/>
      <c r="K113" s="28"/>
    </row>
    <row r="114" spans="1:11">
      <c r="A114" s="40">
        <v>1</v>
      </c>
      <c r="B114" s="29" t="s">
        <v>27</v>
      </c>
      <c r="C114" s="29"/>
      <c r="D114" s="29"/>
      <c r="E114" s="41"/>
      <c r="F114" s="44">
        <v>6.3299999999999995E-2</v>
      </c>
      <c r="G114" s="35">
        <v>1408102</v>
      </c>
      <c r="H114" s="38">
        <v>365</v>
      </c>
      <c r="I114" s="32"/>
      <c r="J114" s="38"/>
      <c r="K114" s="34">
        <f>+I114+J114</f>
        <v>0</v>
      </c>
    </row>
    <row r="115" spans="1:11">
      <c r="A115" s="46"/>
      <c r="B115" s="28"/>
      <c r="C115" s="28"/>
      <c r="D115" s="28"/>
      <c r="E115" s="28"/>
      <c r="F115" s="28"/>
      <c r="G115" s="28"/>
      <c r="H115" s="28"/>
      <c r="I115" s="28"/>
      <c r="J115" s="28"/>
      <c r="K115" s="28"/>
    </row>
    <row r="116" spans="1:11">
      <c r="A116" s="46"/>
      <c r="B116" s="29" t="s">
        <v>122</v>
      </c>
      <c r="C116" s="28"/>
      <c r="D116" s="28"/>
      <c r="E116" s="28"/>
      <c r="F116" s="70">
        <v>0.15</v>
      </c>
      <c r="G116" s="28">
        <v>3766516</v>
      </c>
      <c r="H116" s="28">
        <v>365</v>
      </c>
      <c r="I116" s="28">
        <f>ROUND(G116*F116*H116/365,0)</f>
        <v>564977</v>
      </c>
      <c r="J116" s="62">
        <v>25567</v>
      </c>
      <c r="K116" s="28">
        <f>+I116+J116</f>
        <v>590544</v>
      </c>
    </row>
    <row r="117" spans="1:11">
      <c r="A117" s="46"/>
      <c r="B117" s="28"/>
      <c r="C117" s="28"/>
      <c r="D117" s="28"/>
      <c r="E117" s="47" t="s">
        <v>28</v>
      </c>
      <c r="F117" s="28"/>
      <c r="G117" s="50">
        <f>+G4+G8+G10+G14+G52+G55+G60+G112+G114+G116</f>
        <v>28179473775.139999</v>
      </c>
      <c r="H117" s="28"/>
      <c r="I117" s="50">
        <f>+I4+I8+I10+I14+I52+I55+I60+I112+I114+I116</f>
        <v>1229577705</v>
      </c>
      <c r="J117" s="50">
        <f>+J4+J8+J10+J14+J52+J55+J60+J112+J114+J116</f>
        <v>25567</v>
      </c>
      <c r="K117" s="50">
        <f>+K4+K8+K10+K14+K52+K55+K60+K112+K114+K116</f>
        <v>1229628839</v>
      </c>
    </row>
  </sheetData>
  <mergeCells count="1">
    <mergeCell ref="A1:B1"/>
  </mergeCells>
  <pageMargins left="0.35433070866141736" right="0.23622047244094491" top="0.74803149606299213" bottom="0.74803149606299213" header="0.31496062992125984" footer="0.31496062992125984"/>
  <pageSetup paperSize="9" scale="2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49"/>
  <sheetViews>
    <sheetView view="pageBreakPreview" zoomScale="60" zoomScaleNormal="100" workbookViewId="0">
      <selection activeCell="P57" sqref="P57"/>
    </sheetView>
  </sheetViews>
  <sheetFormatPr defaultRowHeight="15"/>
  <cols>
    <col min="1" max="1" width="9.140625" style="16"/>
    <col min="2" max="2" width="26.28515625" customWidth="1"/>
    <col min="5" max="5" width="26" bestFit="1" customWidth="1"/>
    <col min="7" max="7" width="17.28515625" bestFit="1" customWidth="1"/>
    <col min="8" max="8" width="12.140625" bestFit="1" customWidth="1"/>
    <col min="9" max="9" width="15.5703125" bestFit="1" customWidth="1"/>
  </cols>
  <sheetData>
    <row r="1" spans="1:9">
      <c r="A1" s="74" t="s">
        <v>131</v>
      </c>
      <c r="B1" s="74"/>
      <c r="C1" s="28"/>
      <c r="D1" s="28"/>
      <c r="E1" s="28"/>
      <c r="F1" s="28"/>
      <c r="G1" s="28"/>
      <c r="H1" s="52">
        <v>43555</v>
      </c>
      <c r="I1" s="28"/>
    </row>
    <row r="2" spans="1:9">
      <c r="A2" s="26" t="s">
        <v>5</v>
      </c>
      <c r="B2" s="27" t="s">
        <v>6</v>
      </c>
      <c r="C2" s="27"/>
      <c r="D2" s="27"/>
      <c r="E2" s="27" t="s">
        <v>7</v>
      </c>
      <c r="F2" s="27" t="s">
        <v>10</v>
      </c>
      <c r="G2" s="27" t="s">
        <v>8</v>
      </c>
      <c r="H2" s="27" t="s">
        <v>9</v>
      </c>
      <c r="I2" s="27" t="s">
        <v>33</v>
      </c>
    </row>
    <row r="3" spans="1:9" hidden="1">
      <c r="A3" s="26"/>
      <c r="B3" s="27" t="s">
        <v>0</v>
      </c>
      <c r="C3" s="27"/>
      <c r="D3" s="27"/>
      <c r="E3" s="27"/>
      <c r="F3" s="27"/>
      <c r="G3" s="27"/>
      <c r="H3" s="27"/>
      <c r="I3" s="27"/>
    </row>
    <row r="4" spans="1:9" hidden="1">
      <c r="A4" s="26"/>
      <c r="B4" s="29" t="s">
        <v>17</v>
      </c>
      <c r="C4" s="27"/>
      <c r="D4" s="27"/>
      <c r="E4" s="30"/>
      <c r="F4" s="31">
        <v>3.3399999999999999E-2</v>
      </c>
      <c r="G4" s="32">
        <v>0</v>
      </c>
      <c r="H4" s="33">
        <v>365</v>
      </c>
      <c r="I4" s="32">
        <f>ROUND(G4*F4,0)</f>
        <v>0</v>
      </c>
    </row>
    <row r="5" spans="1:9" hidden="1">
      <c r="A5" s="26"/>
      <c r="B5" s="27" t="s">
        <v>3</v>
      </c>
      <c r="C5" s="27"/>
      <c r="D5" s="27"/>
      <c r="E5" s="27"/>
      <c r="F5" s="27"/>
      <c r="G5" s="27"/>
      <c r="H5" s="27"/>
      <c r="I5" s="27"/>
    </row>
    <row r="6" spans="1:9" hidden="1">
      <c r="A6" s="26"/>
      <c r="B6" s="29" t="s">
        <v>20</v>
      </c>
      <c r="C6" s="27"/>
      <c r="D6" s="27"/>
      <c r="E6" s="27"/>
      <c r="F6" s="31">
        <v>6.3299999999999995E-2</v>
      </c>
      <c r="G6" s="35"/>
      <c r="H6" s="33">
        <v>365</v>
      </c>
      <c r="I6" s="32">
        <f>ROUND(G6*F6,0)</f>
        <v>0</v>
      </c>
    </row>
    <row r="7" spans="1:9" hidden="1">
      <c r="A7" s="26"/>
      <c r="B7" s="33" t="s">
        <v>3</v>
      </c>
      <c r="C7" s="27"/>
      <c r="D7" s="27"/>
      <c r="E7" s="37"/>
      <c r="F7" s="31">
        <v>6.3299999999999995E-2</v>
      </c>
      <c r="G7" s="35"/>
      <c r="H7" s="38">
        <f t="shared" ref="H7:H17" si="0">($H$1-E7)+1</f>
        <v>43556</v>
      </c>
      <c r="I7" s="32">
        <f t="shared" ref="I7:I17" si="1">ROUND(G7*F7*H7/365,0)</f>
        <v>0</v>
      </c>
    </row>
    <row r="8" spans="1:9" hidden="1">
      <c r="A8" s="26"/>
      <c r="B8" s="33" t="s">
        <v>3</v>
      </c>
      <c r="C8" s="27"/>
      <c r="D8" s="27"/>
      <c r="E8" s="37"/>
      <c r="F8" s="31">
        <v>6.3299999999999995E-2</v>
      </c>
      <c r="G8" s="35"/>
      <c r="H8" s="38">
        <f t="shared" si="0"/>
        <v>43556</v>
      </c>
      <c r="I8" s="32">
        <f t="shared" si="1"/>
        <v>0</v>
      </c>
    </row>
    <row r="9" spans="1:9" hidden="1">
      <c r="A9" s="26"/>
      <c r="B9" s="33" t="s">
        <v>3</v>
      </c>
      <c r="C9" s="27"/>
      <c r="D9" s="27"/>
      <c r="E9" s="37"/>
      <c r="F9" s="31">
        <v>6.3299999999999995E-2</v>
      </c>
      <c r="G9" s="35"/>
      <c r="H9" s="38">
        <f t="shared" si="0"/>
        <v>43556</v>
      </c>
      <c r="I9" s="32">
        <f t="shared" si="1"/>
        <v>0</v>
      </c>
    </row>
    <row r="10" spans="1:9" hidden="1">
      <c r="A10" s="26"/>
      <c r="B10" s="33" t="s">
        <v>3</v>
      </c>
      <c r="C10" s="27"/>
      <c r="D10" s="27"/>
      <c r="E10" s="37"/>
      <c r="F10" s="31">
        <v>6.3299999999999995E-2</v>
      </c>
      <c r="G10" s="35"/>
      <c r="H10" s="38">
        <f t="shared" si="0"/>
        <v>43556</v>
      </c>
      <c r="I10" s="32">
        <f t="shared" si="1"/>
        <v>0</v>
      </c>
    </row>
    <row r="11" spans="1:9" hidden="1">
      <c r="A11" s="26"/>
      <c r="B11" s="33" t="s">
        <v>3</v>
      </c>
      <c r="C11" s="27"/>
      <c r="D11" s="27"/>
      <c r="E11" s="37"/>
      <c r="F11" s="31">
        <v>6.3299999999999995E-2</v>
      </c>
      <c r="G11" s="35"/>
      <c r="H11" s="38">
        <f t="shared" si="0"/>
        <v>43556</v>
      </c>
      <c r="I11" s="32">
        <f t="shared" si="1"/>
        <v>0</v>
      </c>
    </row>
    <row r="12" spans="1:9" hidden="1">
      <c r="A12" s="26"/>
      <c r="B12" s="33" t="s">
        <v>3</v>
      </c>
      <c r="C12" s="27"/>
      <c r="D12" s="27"/>
      <c r="E12" s="37"/>
      <c r="F12" s="31">
        <v>6.3299999999999995E-2</v>
      </c>
      <c r="G12" s="35"/>
      <c r="H12" s="38">
        <f t="shared" si="0"/>
        <v>43556</v>
      </c>
      <c r="I12" s="32">
        <f t="shared" si="1"/>
        <v>0</v>
      </c>
    </row>
    <row r="13" spans="1:9" hidden="1">
      <c r="A13" s="26"/>
      <c r="B13" s="33" t="s">
        <v>3</v>
      </c>
      <c r="C13" s="27"/>
      <c r="D13" s="27"/>
      <c r="E13" s="37"/>
      <c r="F13" s="31">
        <v>6.3299999999999995E-2</v>
      </c>
      <c r="G13" s="35"/>
      <c r="H13" s="38">
        <f t="shared" si="0"/>
        <v>43556</v>
      </c>
      <c r="I13" s="32">
        <f t="shared" si="1"/>
        <v>0</v>
      </c>
    </row>
    <row r="14" spans="1:9" hidden="1">
      <c r="A14" s="26"/>
      <c r="B14" s="33" t="s">
        <v>3</v>
      </c>
      <c r="C14" s="27"/>
      <c r="D14" s="27"/>
      <c r="E14" s="37"/>
      <c r="F14" s="31">
        <v>6.3299999999999995E-2</v>
      </c>
      <c r="G14" s="35"/>
      <c r="H14" s="38">
        <f t="shared" si="0"/>
        <v>43556</v>
      </c>
      <c r="I14" s="32">
        <f t="shared" si="1"/>
        <v>0</v>
      </c>
    </row>
    <row r="15" spans="1:9" hidden="1">
      <c r="A15" s="26"/>
      <c r="B15" s="33" t="s">
        <v>3</v>
      </c>
      <c r="C15" s="27"/>
      <c r="D15" s="27"/>
      <c r="E15" s="37"/>
      <c r="F15" s="31">
        <v>6.3299999999999995E-2</v>
      </c>
      <c r="G15" s="35"/>
      <c r="H15" s="33">
        <f t="shared" si="0"/>
        <v>43556</v>
      </c>
      <c r="I15" s="32">
        <f t="shared" si="1"/>
        <v>0</v>
      </c>
    </row>
    <row r="16" spans="1:9" hidden="1">
      <c r="A16" s="26"/>
      <c r="B16" s="33" t="s">
        <v>3</v>
      </c>
      <c r="C16" s="27"/>
      <c r="D16" s="27"/>
      <c r="E16" s="37"/>
      <c r="F16" s="31">
        <v>6.3299999999999995E-2</v>
      </c>
      <c r="G16" s="35"/>
      <c r="H16" s="33">
        <f t="shared" si="0"/>
        <v>43556</v>
      </c>
      <c r="I16" s="32">
        <f t="shared" si="1"/>
        <v>0</v>
      </c>
    </row>
    <row r="17" spans="1:9" hidden="1">
      <c r="A17" s="26"/>
      <c r="B17" s="33" t="s">
        <v>3</v>
      </c>
      <c r="C17" s="27"/>
      <c r="D17" s="27"/>
      <c r="E17" s="37"/>
      <c r="F17" s="31">
        <v>6.3299999999999995E-2</v>
      </c>
      <c r="G17" s="35"/>
      <c r="H17" s="33">
        <f t="shared" si="0"/>
        <v>43556</v>
      </c>
      <c r="I17" s="32">
        <f t="shared" si="1"/>
        <v>0</v>
      </c>
    </row>
    <row r="18" spans="1:9" hidden="1">
      <c r="A18" s="26"/>
      <c r="B18" s="29"/>
      <c r="C18" s="27"/>
      <c r="D18" s="27"/>
      <c r="E18" s="27"/>
      <c r="F18" s="31"/>
      <c r="G18" s="65">
        <f>SUM(G6:G17)</f>
        <v>0</v>
      </c>
      <c r="H18" s="33"/>
      <c r="I18" s="65">
        <f>SUM(I6:I17)</f>
        <v>0</v>
      </c>
    </row>
    <row r="19" spans="1:9" hidden="1">
      <c r="A19" s="26"/>
      <c r="B19" s="27" t="s">
        <v>18</v>
      </c>
      <c r="C19" s="27"/>
      <c r="D19" s="27"/>
      <c r="E19" s="27"/>
      <c r="F19" s="27"/>
      <c r="G19" s="27"/>
      <c r="H19" s="27"/>
      <c r="I19" s="27"/>
    </row>
    <row r="20" spans="1:9" hidden="1">
      <c r="A20" s="26"/>
      <c r="B20" s="29" t="s">
        <v>19</v>
      </c>
      <c r="C20" s="27"/>
      <c r="D20" s="27"/>
      <c r="E20" s="27"/>
      <c r="F20" s="36">
        <v>0</v>
      </c>
      <c r="G20" s="35"/>
      <c r="H20" s="33">
        <v>365</v>
      </c>
      <c r="I20" s="32">
        <f>ROUND(G20*F20,0)</f>
        <v>0</v>
      </c>
    </row>
    <row r="21" spans="1:9" hidden="1">
      <c r="A21" s="26"/>
      <c r="B21" s="33" t="s">
        <v>18</v>
      </c>
      <c r="C21" s="27"/>
      <c r="D21" s="27"/>
      <c r="E21" s="37"/>
      <c r="F21" s="36">
        <v>0</v>
      </c>
      <c r="G21" s="35"/>
      <c r="H21" s="38">
        <f>($H$1-E21)+1</f>
        <v>43556</v>
      </c>
      <c r="I21" s="32">
        <f>ROUND(G21*F21,0)</f>
        <v>0</v>
      </c>
    </row>
    <row r="22" spans="1:9" hidden="1">
      <c r="A22" s="26"/>
      <c r="B22" s="27"/>
      <c r="C22" s="27"/>
      <c r="D22" s="27"/>
      <c r="E22" s="27"/>
      <c r="F22" s="27"/>
      <c r="G22" s="39">
        <f>+G20+G21</f>
        <v>0</v>
      </c>
      <c r="H22" s="27"/>
      <c r="I22" s="39">
        <f>+I20+I21</f>
        <v>0</v>
      </c>
    </row>
    <row r="23" spans="1:9" hidden="1">
      <c r="A23" s="26"/>
      <c r="B23" s="27" t="s">
        <v>11</v>
      </c>
      <c r="C23" s="27"/>
      <c r="D23" s="27"/>
      <c r="E23" s="27"/>
      <c r="F23" s="27"/>
      <c r="G23" s="27"/>
      <c r="H23" s="27"/>
      <c r="I23" s="27"/>
    </row>
    <row r="24" spans="1:9" hidden="1">
      <c r="A24" s="26"/>
      <c r="B24" s="27" t="s">
        <v>12</v>
      </c>
      <c r="C24" s="27"/>
      <c r="D24" s="27"/>
      <c r="E24" s="28"/>
      <c r="F24" s="31">
        <v>5.28E-2</v>
      </c>
      <c r="G24" s="32"/>
      <c r="H24" s="33">
        <v>365</v>
      </c>
      <c r="I24" s="32">
        <f>ROUND(G24*F24,0)</f>
        <v>0</v>
      </c>
    </row>
    <row r="25" spans="1:9" hidden="1">
      <c r="A25" s="40">
        <v>1</v>
      </c>
      <c r="B25" s="29" t="s">
        <v>14</v>
      </c>
      <c r="C25" s="29"/>
      <c r="D25" s="29"/>
      <c r="E25" s="41"/>
      <c r="F25" s="31">
        <v>5.28E-2</v>
      </c>
      <c r="G25" s="42"/>
      <c r="H25" s="38">
        <f>($H$1-E25)+1</f>
        <v>43556</v>
      </c>
      <c r="I25" s="32">
        <f>ROUND(G25*F25*H25/365,0)</f>
        <v>0</v>
      </c>
    </row>
    <row r="26" spans="1:9" hidden="1">
      <c r="A26" s="40">
        <v>2</v>
      </c>
      <c r="B26" s="29" t="s">
        <v>13</v>
      </c>
      <c r="C26" s="29"/>
      <c r="D26" s="29"/>
      <c r="E26" s="41"/>
      <c r="F26" s="31">
        <v>5.28E-2</v>
      </c>
      <c r="G26" s="42"/>
      <c r="H26" s="38">
        <f t="shared" ref="H26:H31" si="2">($H$1-E26)+1</f>
        <v>43556</v>
      </c>
      <c r="I26" s="32">
        <f t="shared" ref="I26:I43" si="3">ROUND(G26*F26*H26/365,0)</f>
        <v>0</v>
      </c>
    </row>
    <row r="27" spans="1:9" hidden="1">
      <c r="A27" s="40">
        <v>3</v>
      </c>
      <c r="B27" s="29" t="s">
        <v>13</v>
      </c>
      <c r="C27" s="29"/>
      <c r="D27" s="29"/>
      <c r="E27" s="41"/>
      <c r="F27" s="31">
        <v>5.28E-2</v>
      </c>
      <c r="G27" s="42"/>
      <c r="H27" s="38">
        <f t="shared" si="2"/>
        <v>43556</v>
      </c>
      <c r="I27" s="32">
        <f t="shared" si="3"/>
        <v>0</v>
      </c>
    </row>
    <row r="28" spans="1:9" hidden="1">
      <c r="A28" s="40">
        <v>4</v>
      </c>
      <c r="B28" s="29" t="s">
        <v>13</v>
      </c>
      <c r="C28" s="29"/>
      <c r="D28" s="29"/>
      <c r="E28" s="41"/>
      <c r="F28" s="31">
        <v>5.28E-2</v>
      </c>
      <c r="G28" s="42"/>
      <c r="H28" s="38">
        <f t="shared" si="2"/>
        <v>43556</v>
      </c>
      <c r="I28" s="32">
        <f t="shared" si="3"/>
        <v>0</v>
      </c>
    </row>
    <row r="29" spans="1:9" hidden="1">
      <c r="A29" s="40">
        <v>5</v>
      </c>
      <c r="B29" s="29" t="s">
        <v>13</v>
      </c>
      <c r="C29" s="29"/>
      <c r="D29" s="29"/>
      <c r="E29" s="41"/>
      <c r="F29" s="31">
        <v>5.28E-2</v>
      </c>
      <c r="G29" s="42"/>
      <c r="H29" s="38">
        <f t="shared" si="2"/>
        <v>43556</v>
      </c>
      <c r="I29" s="32">
        <f t="shared" si="3"/>
        <v>0</v>
      </c>
    </row>
    <row r="30" spans="1:9" hidden="1">
      <c r="A30" s="40">
        <v>8</v>
      </c>
      <c r="B30" s="29" t="s">
        <v>15</v>
      </c>
      <c r="C30" s="29"/>
      <c r="D30" s="29"/>
      <c r="E30" s="41"/>
      <c r="F30" s="31">
        <v>5.28E-2</v>
      </c>
      <c r="G30" s="42"/>
      <c r="H30" s="38">
        <f t="shared" si="2"/>
        <v>43556</v>
      </c>
      <c r="I30" s="32">
        <f t="shared" si="3"/>
        <v>0</v>
      </c>
    </row>
    <row r="31" spans="1:9" hidden="1">
      <c r="A31" s="40">
        <v>9</v>
      </c>
      <c r="B31" s="29" t="s">
        <v>16</v>
      </c>
      <c r="C31" s="29"/>
      <c r="D31" s="29"/>
      <c r="E31" s="41"/>
      <c r="F31" s="31">
        <v>5.28E-2</v>
      </c>
      <c r="G31" s="42"/>
      <c r="H31" s="38">
        <f t="shared" si="2"/>
        <v>43556</v>
      </c>
      <c r="I31" s="32">
        <f t="shared" si="3"/>
        <v>0</v>
      </c>
    </row>
    <row r="32" spans="1:9">
      <c r="A32" s="40"/>
      <c r="B32" s="29"/>
      <c r="C32" s="29"/>
      <c r="D32" s="29"/>
      <c r="E32" s="41"/>
      <c r="F32" s="29"/>
      <c r="G32" s="43">
        <f>SUM(G24:G31)</f>
        <v>0</v>
      </c>
      <c r="H32" s="35"/>
      <c r="I32" s="43">
        <f>SUM(I24:I31)</f>
        <v>0</v>
      </c>
    </row>
    <row r="33" spans="1:9">
      <c r="A33" s="40"/>
      <c r="B33" s="27" t="s">
        <v>4</v>
      </c>
      <c r="C33" s="29"/>
      <c r="D33" s="29"/>
      <c r="E33" s="41"/>
      <c r="F33" s="29"/>
      <c r="G33" s="43"/>
      <c r="H33" s="35"/>
      <c r="I33" s="43"/>
    </row>
    <row r="34" spans="1:9">
      <c r="A34" s="40"/>
      <c r="B34" s="29" t="s">
        <v>21</v>
      </c>
      <c r="C34" s="29"/>
      <c r="D34" s="29"/>
      <c r="E34" s="41"/>
      <c r="F34" s="44">
        <v>6.3299999999999995E-2</v>
      </c>
      <c r="G34" s="42"/>
      <c r="H34" s="35">
        <v>365</v>
      </c>
      <c r="I34" s="32">
        <f t="shared" si="3"/>
        <v>0</v>
      </c>
    </row>
    <row r="35" spans="1:9">
      <c r="A35" s="40"/>
      <c r="B35" s="29" t="s">
        <v>45</v>
      </c>
      <c r="C35" s="29"/>
      <c r="D35" s="29"/>
      <c r="E35" s="41">
        <v>43522</v>
      </c>
      <c r="F35" s="44">
        <v>0.15</v>
      </c>
      <c r="G35" s="42">
        <v>16400</v>
      </c>
      <c r="H35" s="38">
        <f>($H$1-E35)+1</f>
        <v>34</v>
      </c>
      <c r="I35" s="32">
        <f t="shared" si="3"/>
        <v>229</v>
      </c>
    </row>
    <row r="36" spans="1:9" hidden="1">
      <c r="A36" s="40"/>
      <c r="B36" s="29"/>
      <c r="C36" s="29"/>
      <c r="D36" s="29"/>
      <c r="E36" s="41"/>
      <c r="F36" s="44"/>
      <c r="G36" s="43">
        <f>SUM(G34:G35)</f>
        <v>16400</v>
      </c>
      <c r="H36" s="35"/>
      <c r="I36" s="43">
        <f>SUM(I34:I35)</f>
        <v>229</v>
      </c>
    </row>
    <row r="37" spans="1:9" hidden="1">
      <c r="A37" s="40"/>
      <c r="B37" s="27" t="s">
        <v>22</v>
      </c>
      <c r="C37" s="29"/>
      <c r="D37" s="29"/>
      <c r="E37" s="41"/>
      <c r="F37" s="29"/>
      <c r="G37" s="43"/>
      <c r="H37" s="35"/>
      <c r="I37" s="43"/>
    </row>
    <row r="38" spans="1:9" hidden="1">
      <c r="A38" s="40"/>
      <c r="B38" s="29" t="s">
        <v>23</v>
      </c>
      <c r="C38" s="29"/>
      <c r="D38" s="29"/>
      <c r="E38" s="41"/>
      <c r="F38" s="44">
        <v>3.3399999999999999E-2</v>
      </c>
      <c r="G38" s="42"/>
      <c r="H38" s="35">
        <v>365</v>
      </c>
      <c r="I38" s="32">
        <f t="shared" si="3"/>
        <v>0</v>
      </c>
    </row>
    <row r="39" spans="1:9" hidden="1">
      <c r="A39" s="40"/>
      <c r="B39" s="29"/>
      <c r="C39" s="29"/>
      <c r="D39" s="29"/>
      <c r="E39" s="41"/>
      <c r="F39" s="29"/>
      <c r="G39" s="43"/>
      <c r="H39" s="35"/>
      <c r="I39" s="43"/>
    </row>
    <row r="40" spans="1:9" hidden="1">
      <c r="A40" s="40"/>
      <c r="B40" s="27" t="s">
        <v>1</v>
      </c>
      <c r="C40" s="29"/>
      <c r="D40" s="29"/>
      <c r="E40" s="41"/>
      <c r="F40" s="29"/>
      <c r="G40" s="45"/>
      <c r="H40" s="38"/>
      <c r="I40" s="32"/>
    </row>
    <row r="41" spans="1:9" hidden="1">
      <c r="A41" s="40"/>
      <c r="B41" s="33" t="s">
        <v>24</v>
      </c>
      <c r="C41" s="29"/>
      <c r="D41" s="29"/>
      <c r="E41" s="41"/>
      <c r="F41" s="44">
        <v>5.28E-2</v>
      </c>
      <c r="G41" s="42"/>
      <c r="H41" s="38">
        <v>365</v>
      </c>
      <c r="I41" s="32">
        <f t="shared" si="3"/>
        <v>0</v>
      </c>
    </row>
    <row r="42" spans="1:9" hidden="1">
      <c r="A42" s="40">
        <v>1</v>
      </c>
      <c r="B42" s="29" t="s">
        <v>1</v>
      </c>
      <c r="C42" s="29"/>
      <c r="D42" s="29"/>
      <c r="E42" s="41">
        <v>43444</v>
      </c>
      <c r="F42" s="44">
        <v>5.28E-2</v>
      </c>
      <c r="G42" s="42"/>
      <c r="H42" s="38">
        <f>($H$1-E42)+1</f>
        <v>112</v>
      </c>
      <c r="I42" s="32">
        <f t="shared" si="3"/>
        <v>0</v>
      </c>
    </row>
    <row r="43" spans="1:9" hidden="1">
      <c r="A43" s="40">
        <v>2</v>
      </c>
      <c r="B43" s="29" t="s">
        <v>1</v>
      </c>
      <c r="C43" s="29"/>
      <c r="D43" s="29"/>
      <c r="E43" s="41">
        <v>43479</v>
      </c>
      <c r="F43" s="44">
        <v>5.28E-2</v>
      </c>
      <c r="G43" s="42"/>
      <c r="H43" s="38">
        <f>($H$1-E43)+1</f>
        <v>77</v>
      </c>
      <c r="I43" s="32">
        <f t="shared" si="3"/>
        <v>0</v>
      </c>
    </row>
    <row r="44" spans="1:9" hidden="1">
      <c r="A44" s="40"/>
      <c r="B44" s="29"/>
      <c r="C44" s="29"/>
      <c r="D44" s="29"/>
      <c r="E44" s="41"/>
      <c r="F44" s="29"/>
      <c r="G44" s="43">
        <f>SUM(G41:G43)</f>
        <v>0</v>
      </c>
      <c r="H44" s="38"/>
      <c r="I44" s="43">
        <f>SUM(I41:I43)</f>
        <v>0</v>
      </c>
    </row>
    <row r="45" spans="1:9" hidden="1">
      <c r="A45" s="40"/>
      <c r="B45" s="27" t="s">
        <v>2</v>
      </c>
      <c r="C45" s="29"/>
      <c r="D45" s="29"/>
      <c r="E45" s="29"/>
      <c r="F45" s="29"/>
      <c r="G45" s="29"/>
      <c r="H45" s="38"/>
      <c r="I45" s="29"/>
    </row>
    <row r="46" spans="1:9" hidden="1">
      <c r="A46" s="40">
        <v>1</v>
      </c>
      <c r="B46" s="29" t="s">
        <v>27</v>
      </c>
      <c r="C46" s="29"/>
      <c r="D46" s="29"/>
      <c r="E46" s="41"/>
      <c r="F46" s="44">
        <v>6.3299999999999995E-2</v>
      </c>
      <c r="G46" s="35"/>
      <c r="H46" s="38">
        <v>365</v>
      </c>
      <c r="I46" s="32">
        <f>ROUND(G46*F46*H46/365,0)</f>
        <v>0</v>
      </c>
    </row>
    <row r="47" spans="1:9">
      <c r="A47" s="46"/>
      <c r="B47" s="28"/>
      <c r="C47" s="28"/>
      <c r="D47" s="28"/>
      <c r="E47" s="28"/>
      <c r="F47" s="28"/>
      <c r="G47" s="28"/>
      <c r="H47" s="28"/>
      <c r="I47" s="28"/>
    </row>
    <row r="48" spans="1:9">
      <c r="A48" s="46"/>
      <c r="B48" s="28"/>
      <c r="C48" s="28"/>
      <c r="D48" s="28"/>
      <c r="E48" s="28"/>
      <c r="F48" s="28"/>
      <c r="G48" s="28"/>
      <c r="H48" s="28"/>
      <c r="I48" s="28"/>
    </row>
    <row r="49" spans="1:9">
      <c r="A49" s="46"/>
      <c r="B49" s="28"/>
      <c r="C49" s="28"/>
      <c r="D49" s="28"/>
      <c r="E49" s="47" t="s">
        <v>28</v>
      </c>
      <c r="F49" s="28"/>
      <c r="G49" s="50">
        <f>+G46+G44+G38+G36+G32+G22+G18+G4</f>
        <v>16400</v>
      </c>
      <c r="H49" s="28"/>
      <c r="I49" s="50">
        <f>+I46+I44+I38+I36+I32+I22+I18+I4</f>
        <v>229</v>
      </c>
    </row>
  </sheetData>
  <mergeCells count="1">
    <mergeCell ref="A1:B1"/>
  </mergeCells>
  <pageMargins left="0.34" right="0.33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0"/>
  <sheetViews>
    <sheetView view="pageBreakPreview" zoomScale="60" zoomScaleNormal="100" workbookViewId="0">
      <selection activeCell="J2" sqref="J1:K1048576"/>
    </sheetView>
  </sheetViews>
  <sheetFormatPr defaultRowHeight="15"/>
  <cols>
    <col min="1" max="1" width="9.140625" style="16"/>
    <col min="2" max="2" width="33.42578125" customWidth="1"/>
    <col min="3" max="3" width="10.28515625" customWidth="1"/>
    <col min="5" max="5" width="24.7109375" bestFit="1" customWidth="1"/>
    <col min="6" max="6" width="11.5703125" bestFit="1" customWidth="1"/>
    <col min="7" max="7" width="22.5703125" bestFit="1" customWidth="1"/>
    <col min="8" max="8" width="14.42578125" bestFit="1" customWidth="1"/>
    <col min="9" max="9" width="22" bestFit="1" customWidth="1"/>
  </cols>
  <sheetData>
    <row r="1" spans="1:9">
      <c r="A1" s="74" t="s">
        <v>132</v>
      </c>
      <c r="B1" s="74"/>
      <c r="C1" s="28"/>
      <c r="D1" s="28"/>
      <c r="E1" s="28"/>
      <c r="F1" s="52">
        <v>43555</v>
      </c>
      <c r="G1" s="52"/>
      <c r="H1" s="52"/>
      <c r="I1" s="28"/>
    </row>
    <row r="2" spans="1:9" ht="45">
      <c r="A2" s="26" t="s">
        <v>5</v>
      </c>
      <c r="B2" s="27" t="s">
        <v>6</v>
      </c>
      <c r="C2" s="60" t="s">
        <v>7</v>
      </c>
      <c r="D2" s="27" t="s">
        <v>10</v>
      </c>
      <c r="E2" s="27" t="s">
        <v>8</v>
      </c>
      <c r="F2" s="60" t="s">
        <v>9</v>
      </c>
      <c r="G2" s="27" t="s">
        <v>33</v>
      </c>
      <c r="H2" s="27" t="s">
        <v>115</v>
      </c>
      <c r="I2" s="27" t="s">
        <v>116</v>
      </c>
    </row>
    <row r="3" spans="1:9">
      <c r="A3" s="26"/>
      <c r="B3" s="27" t="s">
        <v>0</v>
      </c>
      <c r="C3" s="27"/>
      <c r="D3" s="27"/>
      <c r="E3" s="27"/>
      <c r="F3" s="27"/>
      <c r="G3" s="27"/>
      <c r="H3" s="27"/>
      <c r="I3" s="28"/>
    </row>
    <row r="4" spans="1:9">
      <c r="A4" s="26"/>
      <c r="B4" s="29" t="s">
        <v>17</v>
      </c>
      <c r="C4" s="30"/>
      <c r="D4" s="31">
        <v>3.3399999999999999E-2</v>
      </c>
      <c r="E4" s="32">
        <v>70025043.599999994</v>
      </c>
      <c r="F4" s="33">
        <v>365</v>
      </c>
      <c r="G4" s="32">
        <f>ROUND(E4*D4,0)</f>
        <v>2338836</v>
      </c>
      <c r="H4" s="33"/>
      <c r="I4" s="34">
        <f t="shared" ref="I4:I11" si="0">+G4+H4</f>
        <v>2338836</v>
      </c>
    </row>
    <row r="5" spans="1:9">
      <c r="A5" s="26"/>
      <c r="B5" s="27" t="s">
        <v>3</v>
      </c>
      <c r="C5" s="27"/>
      <c r="D5" s="27"/>
      <c r="E5" s="27"/>
      <c r="F5" s="27"/>
      <c r="G5" s="27"/>
      <c r="H5" s="27"/>
      <c r="I5" s="34">
        <f t="shared" si="0"/>
        <v>0</v>
      </c>
    </row>
    <row r="6" spans="1:9">
      <c r="A6" s="26"/>
      <c r="B6" s="29" t="s">
        <v>20</v>
      </c>
      <c r="C6" s="27"/>
      <c r="D6" s="31">
        <v>6.3299999999999995E-2</v>
      </c>
      <c r="E6" s="35">
        <v>830936</v>
      </c>
      <c r="F6" s="33">
        <v>365</v>
      </c>
      <c r="G6" s="32">
        <f>ROUND(E6*D6,0)</f>
        <v>52598</v>
      </c>
      <c r="H6" s="33"/>
      <c r="I6" s="34">
        <f t="shared" si="0"/>
        <v>52598</v>
      </c>
    </row>
    <row r="7" spans="1:9">
      <c r="A7" s="26"/>
      <c r="B7" s="27" t="s">
        <v>31</v>
      </c>
      <c r="C7" s="27"/>
      <c r="D7" s="31"/>
      <c r="E7" s="35"/>
      <c r="F7" s="33"/>
      <c r="G7" s="32"/>
      <c r="H7" s="33"/>
      <c r="I7" s="34">
        <f t="shared" si="0"/>
        <v>0</v>
      </c>
    </row>
    <row r="8" spans="1:9">
      <c r="A8" s="26"/>
      <c r="B8" s="29" t="s">
        <v>32</v>
      </c>
      <c r="C8" s="27"/>
      <c r="D8" s="31">
        <v>5.28E-2</v>
      </c>
      <c r="E8" s="35"/>
      <c r="F8" s="33">
        <v>365</v>
      </c>
      <c r="G8" s="32">
        <f>ROUND(E8*D8,0)</f>
        <v>0</v>
      </c>
      <c r="H8" s="33"/>
      <c r="I8" s="34">
        <f t="shared" si="0"/>
        <v>0</v>
      </c>
    </row>
    <row r="9" spans="1:9">
      <c r="A9" s="26"/>
      <c r="B9" s="27" t="s">
        <v>18</v>
      </c>
      <c r="C9" s="27"/>
      <c r="D9" s="27"/>
      <c r="E9" s="27"/>
      <c r="F9" s="27"/>
      <c r="G9" s="27"/>
      <c r="H9" s="27"/>
      <c r="I9" s="34">
        <f t="shared" si="0"/>
        <v>0</v>
      </c>
    </row>
    <row r="10" spans="1:9">
      <c r="A10" s="26"/>
      <c r="B10" s="29" t="s">
        <v>19</v>
      </c>
      <c r="C10" s="27"/>
      <c r="D10" s="36">
        <v>0</v>
      </c>
      <c r="E10" s="35">
        <v>5384830709</v>
      </c>
      <c r="F10" s="33">
        <v>365</v>
      </c>
      <c r="G10" s="32">
        <f>ROUND(E10*D10,0)</f>
        <v>0</v>
      </c>
      <c r="H10" s="33"/>
      <c r="I10" s="34">
        <f t="shared" si="0"/>
        <v>0</v>
      </c>
    </row>
    <row r="11" spans="1:9">
      <c r="A11" s="26"/>
      <c r="B11" s="33" t="s">
        <v>18</v>
      </c>
      <c r="C11" s="37">
        <v>43554</v>
      </c>
      <c r="D11" s="36">
        <v>0</v>
      </c>
      <c r="E11" s="35">
        <v>86265000</v>
      </c>
      <c r="F11" s="38">
        <f>($F$1-C11)+1</f>
        <v>2</v>
      </c>
      <c r="G11" s="32">
        <f>ROUND(E11*D11,0)</f>
        <v>0</v>
      </c>
      <c r="H11" s="38"/>
      <c r="I11" s="34">
        <f t="shared" si="0"/>
        <v>0</v>
      </c>
    </row>
    <row r="12" spans="1:9">
      <c r="A12" s="26"/>
      <c r="B12" s="27"/>
      <c r="C12" s="27"/>
      <c r="D12" s="27"/>
      <c r="E12" s="39">
        <f>+E10+E11</f>
        <v>5471095709</v>
      </c>
      <c r="F12" s="27"/>
      <c r="G12" s="39">
        <f>+G10+G11</f>
        <v>0</v>
      </c>
      <c r="H12" s="27"/>
      <c r="I12" s="28"/>
    </row>
    <row r="13" spans="1:9">
      <c r="A13" s="26"/>
      <c r="B13" s="27" t="s">
        <v>11</v>
      </c>
      <c r="C13" s="27"/>
      <c r="D13" s="27"/>
      <c r="E13" s="27"/>
      <c r="F13" s="27"/>
      <c r="G13" s="27"/>
      <c r="H13" s="27"/>
      <c r="I13" s="28"/>
    </row>
    <row r="14" spans="1:9">
      <c r="A14" s="26"/>
      <c r="B14" s="27" t="s">
        <v>12</v>
      </c>
      <c r="C14" s="28"/>
      <c r="D14" s="31">
        <v>5.28E-2</v>
      </c>
      <c r="E14" s="32">
        <v>760793745</v>
      </c>
      <c r="F14" s="33">
        <v>365</v>
      </c>
      <c r="G14" s="32">
        <f>ROUND(E14*D14,0)</f>
        <v>40169910</v>
      </c>
      <c r="H14" s="33"/>
      <c r="I14" s="34">
        <f t="shared" ref="I14:I26" si="1">+G14+H14</f>
        <v>40169910</v>
      </c>
    </row>
    <row r="15" spans="1:9">
      <c r="A15" s="40">
        <v>1</v>
      </c>
      <c r="B15" s="29" t="s">
        <v>94</v>
      </c>
      <c r="C15" s="41">
        <v>43323</v>
      </c>
      <c r="D15" s="31">
        <v>5.28E-2</v>
      </c>
      <c r="E15" s="42">
        <v>99741857</v>
      </c>
      <c r="F15" s="38">
        <f>($F$1-C15)+1</f>
        <v>233</v>
      </c>
      <c r="G15" s="32">
        <f t="shared" ref="G15:G26" si="2">ROUND(E15*D15*F15/365,0)</f>
        <v>3361820</v>
      </c>
      <c r="H15" s="38"/>
      <c r="I15" s="34">
        <f t="shared" si="1"/>
        <v>3361820</v>
      </c>
    </row>
    <row r="16" spans="1:9">
      <c r="A16" s="40"/>
      <c r="B16" s="29" t="s">
        <v>94</v>
      </c>
      <c r="C16" s="41">
        <v>43388</v>
      </c>
      <c r="D16" s="31">
        <v>5.28E-2</v>
      </c>
      <c r="E16" s="42">
        <v>3151412</v>
      </c>
      <c r="F16" s="38">
        <f t="shared" ref="F16:F26" si="3">($F$1-C16)+1</f>
        <v>168</v>
      </c>
      <c r="G16" s="32">
        <f t="shared" si="2"/>
        <v>76587</v>
      </c>
      <c r="H16" s="38"/>
      <c r="I16" s="34">
        <f t="shared" si="1"/>
        <v>76587</v>
      </c>
    </row>
    <row r="17" spans="1:9">
      <c r="A17" s="40">
        <v>2</v>
      </c>
      <c r="B17" s="29" t="s">
        <v>95</v>
      </c>
      <c r="C17" s="41">
        <v>43191</v>
      </c>
      <c r="D17" s="31">
        <v>5.28E-2</v>
      </c>
      <c r="E17" s="42">
        <v>58238194</v>
      </c>
      <c r="F17" s="38">
        <f t="shared" si="3"/>
        <v>365</v>
      </c>
      <c r="G17" s="32">
        <f t="shared" si="2"/>
        <v>3074977</v>
      </c>
      <c r="H17" s="38"/>
      <c r="I17" s="34">
        <f t="shared" si="1"/>
        <v>3074977</v>
      </c>
    </row>
    <row r="18" spans="1:9">
      <c r="A18" s="40"/>
      <c r="B18" s="29" t="s">
        <v>95</v>
      </c>
      <c r="C18" s="41">
        <v>43307</v>
      </c>
      <c r="D18" s="31">
        <v>5.28E-2</v>
      </c>
      <c r="E18" s="42">
        <f>6553554+123560</f>
        <v>6677114</v>
      </c>
      <c r="F18" s="38">
        <f t="shared" si="3"/>
        <v>249</v>
      </c>
      <c r="G18" s="32">
        <f t="shared" si="2"/>
        <v>240508</v>
      </c>
      <c r="H18" s="38"/>
      <c r="I18" s="34">
        <f t="shared" si="1"/>
        <v>240508</v>
      </c>
    </row>
    <row r="19" spans="1:9">
      <c r="A19" s="40"/>
      <c r="B19" s="29" t="s">
        <v>95</v>
      </c>
      <c r="C19" s="41">
        <v>43555</v>
      </c>
      <c r="D19" s="31">
        <v>5.28E-2</v>
      </c>
      <c r="E19" s="42">
        <v>6921440</v>
      </c>
      <c r="F19" s="38">
        <f t="shared" si="3"/>
        <v>1</v>
      </c>
      <c r="G19" s="32">
        <f t="shared" si="2"/>
        <v>1001</v>
      </c>
      <c r="H19" s="38"/>
      <c r="I19" s="34">
        <f t="shared" si="1"/>
        <v>1001</v>
      </c>
    </row>
    <row r="20" spans="1:9">
      <c r="A20" s="40">
        <v>3</v>
      </c>
      <c r="B20" s="29" t="s">
        <v>96</v>
      </c>
      <c r="C20" s="41">
        <v>43191</v>
      </c>
      <c r="D20" s="31">
        <v>5.28E-2</v>
      </c>
      <c r="E20" s="42">
        <v>56329062</v>
      </c>
      <c r="F20" s="38">
        <f t="shared" si="3"/>
        <v>365</v>
      </c>
      <c r="G20" s="32">
        <f t="shared" si="2"/>
        <v>2974174</v>
      </c>
      <c r="H20" s="38"/>
      <c r="I20" s="34">
        <f t="shared" si="1"/>
        <v>2974174</v>
      </c>
    </row>
    <row r="21" spans="1:9">
      <c r="A21" s="40"/>
      <c r="B21" s="29" t="s">
        <v>96</v>
      </c>
      <c r="C21" s="41">
        <v>43555</v>
      </c>
      <c r="D21" s="31">
        <v>5.28E-2</v>
      </c>
      <c r="E21" s="42">
        <v>6005953</v>
      </c>
      <c r="F21" s="38">
        <f t="shared" si="3"/>
        <v>1</v>
      </c>
      <c r="G21" s="32">
        <f t="shared" si="2"/>
        <v>869</v>
      </c>
      <c r="H21" s="38"/>
      <c r="I21" s="34">
        <f t="shared" si="1"/>
        <v>869</v>
      </c>
    </row>
    <row r="22" spans="1:9">
      <c r="A22" s="40">
        <v>4</v>
      </c>
      <c r="B22" s="29" t="s">
        <v>97</v>
      </c>
      <c r="C22" s="41">
        <v>43320</v>
      </c>
      <c r="D22" s="31">
        <v>5.28E-2</v>
      </c>
      <c r="E22" s="42">
        <v>2433648</v>
      </c>
      <c r="F22" s="38">
        <f t="shared" si="3"/>
        <v>236</v>
      </c>
      <c r="G22" s="32">
        <f t="shared" si="2"/>
        <v>83083</v>
      </c>
      <c r="H22" s="38"/>
      <c r="I22" s="34">
        <f t="shared" si="1"/>
        <v>83083</v>
      </c>
    </row>
    <row r="23" spans="1:9">
      <c r="A23" s="40">
        <v>5</v>
      </c>
      <c r="B23" s="29" t="s">
        <v>98</v>
      </c>
      <c r="C23" s="41">
        <v>43191</v>
      </c>
      <c r="D23" s="31">
        <v>5.28E-2</v>
      </c>
      <c r="E23" s="42">
        <v>102389362</v>
      </c>
      <c r="F23" s="38">
        <f t="shared" si="3"/>
        <v>365</v>
      </c>
      <c r="G23" s="32">
        <f t="shared" si="2"/>
        <v>5406158</v>
      </c>
      <c r="H23" s="38"/>
      <c r="I23" s="34">
        <f t="shared" si="1"/>
        <v>5406158</v>
      </c>
    </row>
    <row r="24" spans="1:9">
      <c r="A24" s="40">
        <v>6</v>
      </c>
      <c r="B24" s="29" t="s">
        <v>99</v>
      </c>
      <c r="C24" s="41">
        <v>43320</v>
      </c>
      <c r="D24" s="31">
        <v>5.28E-2</v>
      </c>
      <c r="E24" s="42">
        <v>23536322</v>
      </c>
      <c r="F24" s="38">
        <f t="shared" si="3"/>
        <v>236</v>
      </c>
      <c r="G24" s="32">
        <f t="shared" si="2"/>
        <v>803511</v>
      </c>
      <c r="H24" s="38"/>
      <c r="I24" s="34">
        <f t="shared" si="1"/>
        <v>803511</v>
      </c>
    </row>
    <row r="25" spans="1:9">
      <c r="A25" s="40">
        <v>7</v>
      </c>
      <c r="B25" s="29" t="s">
        <v>100</v>
      </c>
      <c r="C25" s="41">
        <v>43470</v>
      </c>
      <c r="D25" s="31">
        <v>5.28E-2</v>
      </c>
      <c r="E25" s="42">
        <v>53276459</v>
      </c>
      <c r="F25" s="38">
        <f t="shared" si="3"/>
        <v>86</v>
      </c>
      <c r="G25" s="32">
        <f t="shared" si="2"/>
        <v>662788</v>
      </c>
      <c r="H25" s="38"/>
      <c r="I25" s="34">
        <f t="shared" si="1"/>
        <v>662788</v>
      </c>
    </row>
    <row r="26" spans="1:9">
      <c r="A26" s="40">
        <v>8</v>
      </c>
      <c r="B26" s="29" t="s">
        <v>101</v>
      </c>
      <c r="C26" s="41">
        <v>43554</v>
      </c>
      <c r="D26" s="31">
        <v>5.28E-2</v>
      </c>
      <c r="E26" s="42">
        <v>-2573743</v>
      </c>
      <c r="F26" s="38">
        <f t="shared" si="3"/>
        <v>2</v>
      </c>
      <c r="G26" s="32">
        <f t="shared" si="2"/>
        <v>-745</v>
      </c>
      <c r="H26" s="38"/>
      <c r="I26" s="34">
        <f t="shared" si="1"/>
        <v>-745</v>
      </c>
    </row>
    <row r="27" spans="1:9">
      <c r="A27" s="40"/>
      <c r="B27" s="29"/>
      <c r="C27" s="41"/>
      <c r="D27" s="29"/>
      <c r="E27" s="43">
        <f>SUM(E14:E26)</f>
        <v>1176920825</v>
      </c>
      <c r="F27" s="35"/>
      <c r="G27" s="43">
        <f>SUM(G14:G26)</f>
        <v>56854641</v>
      </c>
      <c r="H27" s="35"/>
      <c r="I27" s="43">
        <f>SUM(I14:I26)</f>
        <v>56854641</v>
      </c>
    </row>
    <row r="28" spans="1:9">
      <c r="A28" s="40"/>
      <c r="B28" s="27" t="s">
        <v>4</v>
      </c>
      <c r="C28" s="41"/>
      <c r="D28" s="29"/>
      <c r="E28" s="43"/>
      <c r="F28" s="35"/>
      <c r="G28" s="43"/>
      <c r="H28" s="35"/>
      <c r="I28" s="28"/>
    </row>
    <row r="29" spans="1:9">
      <c r="A29" s="40"/>
      <c r="B29" s="29" t="s">
        <v>21</v>
      </c>
      <c r="C29" s="41"/>
      <c r="D29" s="44">
        <v>6.3299999999999995E-2</v>
      </c>
      <c r="E29" s="42">
        <v>153378</v>
      </c>
      <c r="F29" s="62">
        <v>365</v>
      </c>
      <c r="G29" s="32">
        <f>ROUND(E29*D29*F29/365,0)</f>
        <v>9709</v>
      </c>
      <c r="H29" s="28"/>
      <c r="I29" s="34">
        <f>+G29+H29</f>
        <v>9709</v>
      </c>
    </row>
    <row r="30" spans="1:9">
      <c r="A30" s="40"/>
      <c r="B30" s="29" t="s">
        <v>102</v>
      </c>
      <c r="C30" s="41"/>
      <c r="D30" s="44">
        <v>0.15</v>
      </c>
      <c r="E30" s="42">
        <v>1142724.08</v>
      </c>
      <c r="F30" s="38">
        <v>365</v>
      </c>
      <c r="G30" s="32">
        <f>ROUND(E30*D30*F30/365,0)</f>
        <v>171409</v>
      </c>
      <c r="H30" s="62">
        <f>ROUND(2506.83+502.19+474.29+223.19+1046.23,0)</f>
        <v>4753</v>
      </c>
      <c r="I30" s="34">
        <f>+G30+H30</f>
        <v>176162</v>
      </c>
    </row>
    <row r="31" spans="1:9">
      <c r="A31" s="40"/>
      <c r="B31" s="27" t="s">
        <v>22</v>
      </c>
      <c r="C31" s="41"/>
      <c r="D31" s="29"/>
      <c r="E31" s="43">
        <f>+E29+E30</f>
        <v>1296102.08</v>
      </c>
      <c r="F31" s="71"/>
      <c r="G31" s="43">
        <f>+G29+G30</f>
        <v>181118</v>
      </c>
      <c r="H31" s="43">
        <f>+H29+H30</f>
        <v>4753</v>
      </c>
      <c r="I31" s="43">
        <f>+I29+I30</f>
        <v>185871</v>
      </c>
    </row>
    <row r="32" spans="1:9">
      <c r="A32" s="40"/>
      <c r="B32" s="29" t="s">
        <v>23</v>
      </c>
      <c r="C32" s="41"/>
      <c r="D32" s="44">
        <v>3.3399999999999999E-2</v>
      </c>
      <c r="E32" s="42">
        <v>190045399</v>
      </c>
      <c r="F32" s="62">
        <v>365</v>
      </c>
      <c r="G32" s="32">
        <f>ROUND(E32*D32*F32/365,0)</f>
        <v>6347516</v>
      </c>
      <c r="H32" s="62"/>
      <c r="I32" s="34">
        <f>+G32+H32</f>
        <v>6347516</v>
      </c>
    </row>
    <row r="33" spans="1:9">
      <c r="A33" s="40"/>
      <c r="B33" s="29"/>
      <c r="C33" s="41"/>
      <c r="D33" s="29"/>
      <c r="E33" s="43"/>
      <c r="F33" s="35"/>
      <c r="G33" s="43"/>
      <c r="H33" s="35"/>
      <c r="I33" s="28"/>
    </row>
    <row r="34" spans="1:9">
      <c r="A34" s="40"/>
      <c r="B34" s="27" t="s">
        <v>1</v>
      </c>
      <c r="C34" s="41"/>
      <c r="D34" s="29"/>
      <c r="E34" s="45"/>
      <c r="F34" s="38"/>
      <c r="G34" s="32"/>
      <c r="H34" s="38"/>
      <c r="I34" s="28"/>
    </row>
    <row r="35" spans="1:9">
      <c r="A35" s="40">
        <v>1</v>
      </c>
      <c r="B35" s="33" t="s">
        <v>24</v>
      </c>
      <c r="C35" s="41"/>
      <c r="D35" s="44">
        <v>5.28E-2</v>
      </c>
      <c r="E35" s="42">
        <v>2310317765</v>
      </c>
      <c r="F35" s="38">
        <v>365</v>
      </c>
      <c r="G35" s="32">
        <f t="shared" ref="G35:G44" si="4">ROUND(E35*D35*F35/365,0)</f>
        <v>121984778</v>
      </c>
      <c r="H35" s="38"/>
      <c r="I35" s="34">
        <f t="shared" ref="I35:I44" si="5">+G35+H35</f>
        <v>121984778</v>
      </c>
    </row>
    <row r="36" spans="1:9">
      <c r="A36" s="40">
        <v>2</v>
      </c>
      <c r="B36" s="29" t="s">
        <v>103</v>
      </c>
      <c r="C36" s="41">
        <v>43191</v>
      </c>
      <c r="D36" s="44">
        <v>5.28E-2</v>
      </c>
      <c r="E36" s="42">
        <v>14697572</v>
      </c>
      <c r="F36" s="38">
        <f t="shared" ref="F36:F44" si="6">($F$1-C36)+1</f>
        <v>365</v>
      </c>
      <c r="G36" s="32">
        <f t="shared" si="4"/>
        <v>776032</v>
      </c>
      <c r="H36" s="38"/>
      <c r="I36" s="34">
        <f t="shared" si="5"/>
        <v>776032</v>
      </c>
    </row>
    <row r="37" spans="1:9">
      <c r="A37" s="40">
        <v>3</v>
      </c>
      <c r="B37" s="29" t="s">
        <v>104</v>
      </c>
      <c r="C37" s="41">
        <v>43191</v>
      </c>
      <c r="D37" s="44">
        <v>5.28E-2</v>
      </c>
      <c r="E37" s="42">
        <v>9380515</v>
      </c>
      <c r="F37" s="38">
        <f t="shared" si="6"/>
        <v>365</v>
      </c>
      <c r="G37" s="32">
        <f t="shared" si="4"/>
        <v>495291</v>
      </c>
      <c r="H37" s="38"/>
      <c r="I37" s="34">
        <f t="shared" si="5"/>
        <v>495291</v>
      </c>
    </row>
    <row r="38" spans="1:9">
      <c r="A38" s="40">
        <v>4</v>
      </c>
      <c r="B38" s="29" t="s">
        <v>105</v>
      </c>
      <c r="C38" s="41">
        <v>43191</v>
      </c>
      <c r="D38" s="44">
        <v>5.28E-2</v>
      </c>
      <c r="E38" s="42">
        <v>14748460</v>
      </c>
      <c r="F38" s="38">
        <f t="shared" si="6"/>
        <v>365</v>
      </c>
      <c r="G38" s="32">
        <f t="shared" si="4"/>
        <v>778719</v>
      </c>
      <c r="H38" s="38"/>
      <c r="I38" s="34">
        <f t="shared" si="5"/>
        <v>778719</v>
      </c>
    </row>
    <row r="39" spans="1:9">
      <c r="A39" s="40">
        <v>5</v>
      </c>
      <c r="B39" s="29" t="s">
        <v>106</v>
      </c>
      <c r="C39" s="41">
        <v>43191</v>
      </c>
      <c r="D39" s="44">
        <v>5.28E-2</v>
      </c>
      <c r="E39" s="42">
        <v>15243064</v>
      </c>
      <c r="F39" s="38">
        <f t="shared" si="6"/>
        <v>365</v>
      </c>
      <c r="G39" s="32">
        <f t="shared" si="4"/>
        <v>804834</v>
      </c>
      <c r="H39" s="38"/>
      <c r="I39" s="34">
        <f t="shared" si="5"/>
        <v>804834</v>
      </c>
    </row>
    <row r="40" spans="1:9">
      <c r="A40" s="40">
        <v>6</v>
      </c>
      <c r="B40" s="29" t="s">
        <v>107</v>
      </c>
      <c r="C40" s="41">
        <v>43191</v>
      </c>
      <c r="D40" s="44">
        <v>5.28E-2</v>
      </c>
      <c r="E40" s="42">
        <v>33148753</v>
      </c>
      <c r="F40" s="38">
        <f t="shared" si="6"/>
        <v>365</v>
      </c>
      <c r="G40" s="32">
        <f t="shared" si="4"/>
        <v>1750254</v>
      </c>
      <c r="H40" s="38"/>
      <c r="I40" s="34">
        <f t="shared" si="5"/>
        <v>1750254</v>
      </c>
    </row>
    <row r="41" spans="1:9">
      <c r="A41" s="40">
        <v>3</v>
      </c>
      <c r="B41" s="29" t="s">
        <v>108</v>
      </c>
      <c r="C41" s="41">
        <v>43191</v>
      </c>
      <c r="D41" s="44">
        <v>5.28E-2</v>
      </c>
      <c r="E41" s="42">
        <f>103516564+75000</f>
        <v>103591564</v>
      </c>
      <c r="F41" s="38">
        <f t="shared" si="6"/>
        <v>365</v>
      </c>
      <c r="G41" s="32">
        <f t="shared" si="4"/>
        <v>5469635</v>
      </c>
      <c r="H41" s="38"/>
      <c r="I41" s="34">
        <f t="shared" si="5"/>
        <v>5469635</v>
      </c>
    </row>
    <row r="42" spans="1:9">
      <c r="A42" s="40"/>
      <c r="B42" s="29" t="s">
        <v>108</v>
      </c>
      <c r="C42" s="41">
        <v>43214</v>
      </c>
      <c r="D42" s="44">
        <v>5.28E-2</v>
      </c>
      <c r="E42" s="42">
        <v>849000</v>
      </c>
      <c r="F42" s="38">
        <f t="shared" si="6"/>
        <v>342</v>
      </c>
      <c r="G42" s="32">
        <f t="shared" si="4"/>
        <v>42002</v>
      </c>
      <c r="H42" s="38"/>
      <c r="I42" s="34">
        <f t="shared" si="5"/>
        <v>42002</v>
      </c>
    </row>
    <row r="43" spans="1:9">
      <c r="A43" s="40"/>
      <c r="B43" s="29" t="s">
        <v>108</v>
      </c>
      <c r="C43" s="41">
        <v>43470</v>
      </c>
      <c r="D43" s="44">
        <v>5.28E-2</v>
      </c>
      <c r="E43" s="42">
        <v>1753000</v>
      </c>
      <c r="F43" s="38">
        <f t="shared" si="6"/>
        <v>86</v>
      </c>
      <c r="G43" s="32">
        <f t="shared" si="4"/>
        <v>21808</v>
      </c>
      <c r="H43" s="38"/>
      <c r="I43" s="34">
        <f t="shared" si="5"/>
        <v>21808</v>
      </c>
    </row>
    <row r="44" spans="1:9">
      <c r="A44" s="40">
        <v>4</v>
      </c>
      <c r="B44" s="29" t="s">
        <v>109</v>
      </c>
      <c r="C44" s="41">
        <v>43494</v>
      </c>
      <c r="D44" s="44">
        <v>5.28E-2</v>
      </c>
      <c r="E44" s="42">
        <v>329626897</v>
      </c>
      <c r="F44" s="38">
        <f t="shared" si="6"/>
        <v>62</v>
      </c>
      <c r="G44" s="32">
        <f t="shared" si="4"/>
        <v>2956347</v>
      </c>
      <c r="H44" s="38"/>
      <c r="I44" s="34">
        <f t="shared" si="5"/>
        <v>2956347</v>
      </c>
    </row>
    <row r="45" spans="1:9">
      <c r="A45" s="40"/>
      <c r="B45" s="29"/>
      <c r="C45" s="41"/>
      <c r="D45" s="29"/>
      <c r="E45" s="43">
        <f>SUM(E35:E44)</f>
        <v>2833356590</v>
      </c>
      <c r="F45" s="38"/>
      <c r="G45" s="43">
        <f>SUM(G35:G44)</f>
        <v>135079700</v>
      </c>
      <c r="H45" s="38"/>
      <c r="I45" s="43">
        <f>SUM(I35:I44)</f>
        <v>135079700</v>
      </c>
    </row>
    <row r="46" spans="1:9">
      <c r="A46" s="40"/>
      <c r="B46" s="27" t="s">
        <v>2</v>
      </c>
      <c r="C46" s="29"/>
      <c r="D46" s="29"/>
      <c r="E46" s="29"/>
      <c r="F46" s="38"/>
      <c r="G46" s="29"/>
      <c r="H46" s="38"/>
      <c r="I46" s="28"/>
    </row>
    <row r="47" spans="1:9">
      <c r="A47" s="40">
        <v>1</v>
      </c>
      <c r="B47" s="29" t="s">
        <v>27</v>
      </c>
      <c r="C47" s="41"/>
      <c r="D47" s="44">
        <v>6.3299999999999995E-2</v>
      </c>
      <c r="E47" s="35">
        <v>1213246</v>
      </c>
      <c r="F47" s="38">
        <v>365</v>
      </c>
      <c r="G47" s="32"/>
      <c r="H47" s="38"/>
      <c r="I47" s="28"/>
    </row>
    <row r="48" spans="1:9">
      <c r="A48" s="46"/>
      <c r="B48" s="28"/>
      <c r="C48" s="28"/>
      <c r="D48" s="28"/>
      <c r="E48" s="28"/>
      <c r="F48" s="28"/>
      <c r="G48" s="28"/>
      <c r="H48" s="28"/>
      <c r="I48" s="28"/>
    </row>
    <row r="49" spans="1:9">
      <c r="A49" s="46"/>
      <c r="B49" s="28"/>
      <c r="C49" s="28"/>
      <c r="D49" s="28"/>
      <c r="E49" s="28"/>
      <c r="F49" s="28"/>
      <c r="G49" s="28"/>
      <c r="H49" s="28"/>
      <c r="I49" s="28"/>
    </row>
    <row r="50" spans="1:9">
      <c r="A50" s="46"/>
      <c r="B50" s="28"/>
      <c r="C50" s="47" t="s">
        <v>28</v>
      </c>
      <c r="D50" s="28"/>
      <c r="E50" s="50">
        <f>+E47+E45+E32+E31+E27+E12+E8+E6+E4</f>
        <v>9744783850.6800003</v>
      </c>
      <c r="F50" s="28"/>
      <c r="G50" s="50">
        <f>+G47+G45+G32+G31+G27+G12+G8+G6+G4</f>
        <v>200854409</v>
      </c>
      <c r="H50" s="50">
        <f>+H47+H45+H32+H31+H27+H12+H8+H6+H4</f>
        <v>4753</v>
      </c>
      <c r="I50" s="50">
        <f>+I47+I45+I32+I31+I27+I12+I8+I6+I4</f>
        <v>200859162</v>
      </c>
    </row>
  </sheetData>
  <mergeCells count="1">
    <mergeCell ref="A1:B1"/>
  </mergeCells>
  <pageMargins left="0.23622047244094491" right="0.1968503937007874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AR-Bsf</vt:lpstr>
      <vt:lpstr>AR BGP</vt:lpstr>
      <vt:lpstr>Dehri</vt:lpstr>
      <vt:lpstr>HQ</vt:lpstr>
      <vt:lpstr>Madhep</vt:lpstr>
      <vt:lpstr>Pur</vt:lpstr>
      <vt:lpstr>Muz</vt:lpstr>
      <vt:lpstr>Saran</vt:lpstr>
      <vt:lpstr>gaya</vt:lpstr>
      <vt:lpstr>Patna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 Kumar</dc:creator>
  <cp:lastModifiedBy>ABPS</cp:lastModifiedBy>
  <cp:lastPrinted>2019-09-25T11:16:54Z</cp:lastPrinted>
  <dcterms:created xsi:type="dcterms:W3CDTF">2015-06-05T18:17:20Z</dcterms:created>
  <dcterms:modified xsi:type="dcterms:W3CDTF">2019-12-30T01:27:26Z</dcterms:modified>
</cp:coreProperties>
</file>